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applausnu.sharepoint.com/Shared Documents/Applaus Undersøgelser/Publikumsundersøgelser/Publikumsundersøgelse 2024/Kommunikation/DATA TIL WEBSITE/"/>
    </mc:Choice>
  </mc:AlternateContent>
  <xr:revisionPtr revIDLastSave="63" documentId="8_{7C836401-DDAA-4506-944D-097EF5C650D2}" xr6:coauthVersionLast="47" xr6:coauthVersionMax="47" xr10:uidLastSave="{4FDE14A6-A80C-429B-94C9-9ABF290E5362}"/>
  <bookViews>
    <workbookView xWindow="-120" yWindow="-120" windowWidth="51840" windowHeight="21240" xr2:uid="{00000000-000D-0000-FFFF-FFFF00000000}"/>
  </bookViews>
  <sheets>
    <sheet name="Sheet1" sheetId="1" r:id="rId1"/>
    <sheet name="Vægt" sheetId="2" r:id="rId2"/>
    <sheet name="Ark3" sheetId="4" r:id="rId3"/>
  </sheets>
  <definedNames>
    <definedName name="_xlnm._FilterDatabase" localSheetId="1" hidden="1">Vægt!$A$1:$C$51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6" i="1" l="1"/>
  <c r="I315" i="1"/>
  <c r="I314" i="1"/>
  <c r="I313" i="1"/>
  <c r="D359" i="1"/>
  <c r="D360" i="1" s="1"/>
  <c r="D352" i="1"/>
  <c r="D356" i="1" s="1"/>
  <c r="D346" i="1"/>
  <c r="D350" i="1" s="1"/>
  <c r="D339" i="1"/>
  <c r="D343" i="1" s="1"/>
  <c r="D334" i="1"/>
  <c r="D338" i="1" s="1"/>
  <c r="D323" i="1"/>
  <c r="D324" i="1" s="1"/>
  <c r="D317" i="1"/>
  <c r="D321" i="1" s="1"/>
  <c r="D301" i="1"/>
  <c r="D311" i="1" s="1"/>
  <c r="D297" i="1"/>
  <c r="D300" i="1" s="1"/>
  <c r="D291" i="1"/>
  <c r="D295" i="1" s="1"/>
  <c r="D287" i="1"/>
  <c r="D290" i="1" s="1"/>
  <c r="D283" i="1"/>
  <c r="D285" i="1" s="1"/>
  <c r="D278" i="1"/>
  <c r="D280" i="1" s="1"/>
  <c r="D271" i="1"/>
  <c r="D277" i="1" s="1"/>
  <c r="D264" i="1"/>
  <c r="D270" i="1" s="1"/>
  <c r="D257" i="1"/>
  <c r="D262" i="1" s="1"/>
  <c r="D250" i="1"/>
  <c r="D256" i="1" s="1"/>
  <c r="D243" i="1"/>
  <c r="D249" i="1" s="1"/>
  <c r="D236" i="1"/>
  <c r="D241" i="1" s="1"/>
  <c r="D229" i="1"/>
  <c r="D235" i="1" s="1"/>
  <c r="D222" i="1"/>
  <c r="D227" i="1" s="1"/>
  <c r="D215" i="1"/>
  <c r="D220" i="1" s="1"/>
  <c r="D208" i="1"/>
  <c r="D214" i="1" s="1"/>
  <c r="D201" i="1"/>
  <c r="D204" i="1" s="1"/>
  <c r="D194" i="1"/>
  <c r="D199" i="1" s="1"/>
  <c r="D187" i="1"/>
  <c r="D193" i="1" s="1"/>
  <c r="D120" i="1"/>
  <c r="D122" i="1" s="1"/>
  <c r="D106" i="1"/>
  <c r="D112" i="1" s="1"/>
  <c r="D99" i="1"/>
  <c r="D105" i="1" s="1"/>
  <c r="D92" i="1"/>
  <c r="D98" i="1" s="1"/>
  <c r="D85" i="1"/>
  <c r="D89" i="1" s="1"/>
  <c r="D78" i="1"/>
  <c r="D82" i="1" s="1"/>
  <c r="D71" i="1"/>
  <c r="D75" i="1" s="1"/>
  <c r="D64" i="1"/>
  <c r="D57" i="1"/>
  <c r="D62" i="1" s="1"/>
  <c r="D50" i="1"/>
  <c r="D54" i="1" s="1"/>
  <c r="D43" i="1"/>
  <c r="D46" i="1" s="1"/>
  <c r="D36" i="1"/>
  <c r="D42" i="1" s="1"/>
  <c r="D29" i="1"/>
  <c r="D14" i="1"/>
  <c r="D26" i="1" s="1"/>
  <c r="D6" i="1"/>
  <c r="D10" i="1" s="1"/>
  <c r="F2" i="2"/>
  <c r="G47" i="2"/>
  <c r="C53" i="2"/>
  <c r="E49" i="2" s="1"/>
  <c r="B53" i="2"/>
  <c r="D45" i="2" s="1"/>
  <c r="A60" i="4"/>
  <c r="A59" i="4"/>
  <c r="A49" i="4"/>
  <c r="A32" i="4"/>
  <c r="A24" i="4"/>
  <c r="A23" i="4"/>
  <c r="A20" i="4"/>
  <c r="A15" i="4"/>
  <c r="A10" i="4"/>
  <c r="A6" i="4"/>
  <c r="A5" i="4"/>
  <c r="D267" i="1" l="1"/>
  <c r="D107" i="1"/>
  <c r="D269" i="1"/>
  <c r="D20" i="1"/>
  <c r="D326" i="1"/>
  <c r="D27" i="1"/>
  <c r="D332" i="1"/>
  <c r="D355" i="1"/>
  <c r="D333" i="1"/>
  <c r="D357" i="1"/>
  <c r="D358" i="1"/>
  <c r="D21" i="1"/>
  <c r="D108" i="1"/>
  <c r="D345" i="1"/>
  <c r="D361" i="1"/>
  <c r="D79" i="1"/>
  <c r="D362" i="1"/>
  <c r="D328" i="1"/>
  <c r="D351" i="1"/>
  <c r="D366" i="1"/>
  <c r="D331" i="1"/>
  <c r="D367" i="1"/>
  <c r="D51" i="1"/>
  <c r="D39" i="1"/>
  <c r="D55" i="1"/>
  <c r="D242" i="1"/>
  <c r="D347" i="1"/>
  <c r="D40" i="1"/>
  <c r="D325" i="1"/>
  <c r="D348" i="1"/>
  <c r="D221" i="1"/>
  <c r="D340" i="1"/>
  <c r="D47" i="1"/>
  <c r="D329" i="1"/>
  <c r="D342" i="1"/>
  <c r="D353" i="1"/>
  <c r="D364" i="1"/>
  <c r="D38" i="1"/>
  <c r="D237" i="1"/>
  <c r="D322" i="1"/>
  <c r="D41" i="1"/>
  <c r="D49" i="1"/>
  <c r="D330" i="1"/>
  <c r="D344" i="1"/>
  <c r="D354" i="1"/>
  <c r="D365" i="1"/>
  <c r="D363" i="1"/>
  <c r="D349" i="1"/>
  <c r="D341" i="1"/>
  <c r="D335" i="1"/>
  <c r="D336" i="1"/>
  <c r="D337" i="1"/>
  <c r="D327" i="1"/>
  <c r="D48" i="1"/>
  <c r="D56" i="1"/>
  <c r="D86" i="1"/>
  <c r="D91" i="1"/>
  <c r="D261" i="1"/>
  <c r="D90" i="1"/>
  <c r="D44" i="1"/>
  <c r="D52" i="1"/>
  <c r="D45" i="1"/>
  <c r="D53" i="1"/>
  <c r="D206" i="1"/>
  <c r="D37" i="1"/>
  <c r="D80" i="1"/>
  <c r="D207" i="1"/>
  <c r="D320" i="1"/>
  <c r="D11" i="1"/>
  <c r="D28" i="1"/>
  <c r="D58" i="1"/>
  <c r="D83" i="1"/>
  <c r="D100" i="1"/>
  <c r="D188" i="1"/>
  <c r="D223" i="1"/>
  <c r="D292" i="1"/>
  <c r="D12" i="1"/>
  <c r="D61" i="1"/>
  <c r="D84" i="1"/>
  <c r="D104" i="1"/>
  <c r="D209" i="1"/>
  <c r="D224" i="1"/>
  <c r="D272" i="1"/>
  <c r="D294" i="1"/>
  <c r="D306" i="1"/>
  <c r="D13" i="1"/>
  <c r="D63" i="1"/>
  <c r="D213" i="1"/>
  <c r="D228" i="1"/>
  <c r="D258" i="1"/>
  <c r="D276" i="1"/>
  <c r="D296" i="1"/>
  <c r="D307" i="1"/>
  <c r="D308" i="1"/>
  <c r="D19" i="1"/>
  <c r="D203" i="1"/>
  <c r="D216" i="1"/>
  <c r="D263" i="1"/>
  <c r="D281" i="1"/>
  <c r="D299" i="1"/>
  <c r="D309" i="1"/>
  <c r="D205" i="1"/>
  <c r="D219" i="1"/>
  <c r="D310" i="1"/>
  <c r="D318" i="1"/>
  <c r="D319" i="1"/>
  <c r="D302" i="1"/>
  <c r="D303" i="1"/>
  <c r="D304" i="1"/>
  <c r="D305" i="1"/>
  <c r="D298" i="1"/>
  <c r="D293" i="1"/>
  <c r="D288" i="1"/>
  <c r="D289" i="1"/>
  <c r="D286" i="1"/>
  <c r="D284" i="1"/>
  <c r="D279" i="1"/>
  <c r="D273" i="1"/>
  <c r="D274" i="1"/>
  <c r="D275" i="1"/>
  <c r="D265" i="1"/>
  <c r="D266" i="1"/>
  <c r="D268" i="1"/>
  <c r="D259" i="1"/>
  <c r="D260" i="1"/>
  <c r="D251" i="1"/>
  <c r="D252" i="1"/>
  <c r="D253" i="1"/>
  <c r="D254" i="1"/>
  <c r="D255" i="1"/>
  <c r="D244" i="1"/>
  <c r="D245" i="1"/>
  <c r="D246" i="1"/>
  <c r="D247" i="1"/>
  <c r="D248" i="1"/>
  <c r="D238" i="1"/>
  <c r="D239" i="1"/>
  <c r="D240" i="1"/>
  <c r="D230" i="1"/>
  <c r="D231" i="1"/>
  <c r="D232" i="1"/>
  <c r="D233" i="1"/>
  <c r="D234" i="1"/>
  <c r="D225" i="1"/>
  <c r="D226" i="1"/>
  <c r="D217" i="1"/>
  <c r="D218" i="1"/>
  <c r="D210" i="1"/>
  <c r="D211" i="1"/>
  <c r="D212" i="1"/>
  <c r="D202" i="1"/>
  <c r="D195" i="1"/>
  <c r="D200" i="1"/>
  <c r="D196" i="1"/>
  <c r="D197" i="1"/>
  <c r="D198" i="1"/>
  <c r="D189" i="1"/>
  <c r="D190" i="1"/>
  <c r="D191" i="1"/>
  <c r="D192" i="1"/>
  <c r="D121" i="1"/>
  <c r="D109" i="1"/>
  <c r="D110" i="1"/>
  <c r="D111" i="1"/>
  <c r="D101" i="1"/>
  <c r="D102" i="1"/>
  <c r="D103" i="1"/>
  <c r="D93" i="1"/>
  <c r="D94" i="1"/>
  <c r="D95" i="1"/>
  <c r="D96" i="1"/>
  <c r="D97" i="1"/>
  <c r="D87" i="1"/>
  <c r="D88" i="1"/>
  <c r="D81" i="1"/>
  <c r="D72" i="1"/>
  <c r="D77" i="1"/>
  <c r="D73" i="1"/>
  <c r="D74" i="1"/>
  <c r="D76" i="1"/>
  <c r="D59" i="1"/>
  <c r="D60" i="1"/>
  <c r="D22" i="1"/>
  <c r="D7" i="1"/>
  <c r="D15" i="1"/>
  <c r="D23" i="1"/>
  <c r="D30" i="1"/>
  <c r="D8" i="1"/>
  <c r="D16" i="1"/>
  <c r="D24" i="1"/>
  <c r="D31" i="1"/>
  <c r="D32" i="1"/>
  <c r="D9" i="1"/>
  <c r="D17" i="1"/>
  <c r="D25" i="1"/>
  <c r="D18" i="1"/>
  <c r="D33" i="1"/>
  <c r="D34" i="1"/>
  <c r="D35" i="1"/>
  <c r="D14" i="2"/>
  <c r="D33" i="2"/>
  <c r="D38" i="2"/>
  <c r="D22" i="2"/>
  <c r="D41" i="2"/>
  <c r="D52" i="2"/>
  <c r="D24" i="2"/>
  <c r="D46" i="2"/>
  <c r="D16" i="2"/>
  <c r="D17" i="2"/>
  <c r="D6" i="2"/>
  <c r="D25" i="2"/>
  <c r="D48" i="2"/>
  <c r="D40" i="2"/>
  <c r="D8" i="2"/>
  <c r="D30" i="2"/>
  <c r="D49" i="2"/>
  <c r="D9" i="2"/>
  <c r="D32" i="2"/>
  <c r="D7" i="2"/>
  <c r="D15" i="2"/>
  <c r="D23" i="2"/>
  <c r="D31" i="2"/>
  <c r="D39" i="2"/>
  <c r="D47" i="2"/>
  <c r="D2" i="2"/>
  <c r="D10" i="2"/>
  <c r="D18" i="2"/>
  <c r="D26" i="2"/>
  <c r="D34" i="2"/>
  <c r="D42" i="2"/>
  <c r="D50" i="2"/>
  <c r="D3" i="2"/>
  <c r="D11" i="2"/>
  <c r="D19" i="2"/>
  <c r="D27" i="2"/>
  <c r="D35" i="2"/>
  <c r="D43" i="2"/>
  <c r="D51" i="2"/>
  <c r="D4" i="2"/>
  <c r="D12" i="2"/>
  <c r="D20" i="2"/>
  <c r="D28" i="2"/>
  <c r="D36" i="2"/>
  <c r="D44" i="2"/>
  <c r="D5" i="2"/>
  <c r="D13" i="2"/>
  <c r="D21" i="2"/>
  <c r="D29" i="2"/>
  <c r="D37" i="2"/>
  <c r="E34" i="2"/>
  <c r="E18" i="2"/>
  <c r="E36" i="2"/>
  <c r="E19" i="2"/>
  <c r="F19" i="2" s="1"/>
  <c r="E42" i="2"/>
  <c r="E11" i="2"/>
  <c r="E2" i="2"/>
  <c r="E20" i="2"/>
  <c r="E43" i="2"/>
  <c r="E3" i="2"/>
  <c r="E26" i="2"/>
  <c r="E44" i="2"/>
  <c r="E4" i="2"/>
  <c r="E27" i="2"/>
  <c r="E50" i="2"/>
  <c r="E10" i="2"/>
  <c r="E28" i="2"/>
  <c r="E51" i="2"/>
  <c r="E12" i="2"/>
  <c r="E35" i="2"/>
  <c r="E6" i="2"/>
  <c r="E14" i="2"/>
  <c r="E22" i="2"/>
  <c r="E30" i="2"/>
  <c r="E38" i="2"/>
  <c r="E46" i="2"/>
  <c r="E15" i="2"/>
  <c r="E47" i="2"/>
  <c r="E8" i="2"/>
  <c r="E16" i="2"/>
  <c r="E24" i="2"/>
  <c r="E32" i="2"/>
  <c r="E40" i="2"/>
  <c r="E48" i="2"/>
  <c r="E5" i="2"/>
  <c r="E13" i="2"/>
  <c r="E21" i="2"/>
  <c r="E29" i="2"/>
  <c r="E37" i="2"/>
  <c r="E45" i="2"/>
  <c r="F45" i="2" s="1"/>
  <c r="G45" i="2" s="1"/>
  <c r="E7" i="2"/>
  <c r="E23" i="2"/>
  <c r="E31" i="2"/>
  <c r="E39" i="2"/>
  <c r="E52" i="2"/>
  <c r="E9" i="2"/>
  <c r="E17" i="2"/>
  <c r="E25" i="2"/>
  <c r="E33" i="2"/>
  <c r="E41" i="2"/>
  <c r="F11" i="2" l="1"/>
  <c r="G2" i="2"/>
  <c r="F27" i="2"/>
  <c r="F40" i="2"/>
  <c r="G40" i="2" s="1"/>
  <c r="F39" i="2"/>
  <c r="G39" i="2" s="1"/>
  <c r="F15" i="2"/>
  <c r="G15" i="2" s="1"/>
  <c r="F30" i="2"/>
  <c r="A39" i="4" s="1"/>
  <c r="A16" i="4"/>
  <c r="G11" i="2"/>
  <c r="A36" i="4"/>
  <c r="G27" i="2"/>
  <c r="A27" i="4"/>
  <c r="G19" i="2"/>
  <c r="F21" i="2"/>
  <c r="F23" i="2"/>
  <c r="F29" i="2"/>
  <c r="F5" i="2"/>
  <c r="F44" i="2"/>
  <c r="F32" i="2"/>
  <c r="G32" i="2" s="1"/>
  <c r="F7" i="2"/>
  <c r="F38" i="2"/>
  <c r="G38" i="2" s="1"/>
  <c r="F37" i="2"/>
  <c r="G37" i="2" s="1"/>
  <c r="F16" i="2"/>
  <c r="F46" i="2"/>
  <c r="F4" i="2"/>
  <c r="F49" i="2"/>
  <c r="F13" i="2"/>
  <c r="F14" i="2"/>
  <c r="F6" i="2"/>
  <c r="F51" i="2"/>
  <c r="F8" i="2"/>
  <c r="F41" i="2"/>
  <c r="F33" i="2"/>
  <c r="G33" i="2" s="1"/>
  <c r="F36" i="2"/>
  <c r="G36" i="2" s="1"/>
  <c r="F22" i="2"/>
  <c r="F24" i="2"/>
  <c r="F28" i="2"/>
  <c r="F3" i="2"/>
  <c r="F50" i="2"/>
  <c r="F42" i="2"/>
  <c r="F20" i="2"/>
  <c r="F34" i="2"/>
  <c r="G34" i="2" s="1"/>
  <c r="F48" i="2"/>
  <c r="F12" i="2"/>
  <c r="F35" i="2"/>
  <c r="G35" i="2" s="1"/>
  <c r="F25" i="2"/>
  <c r="F26" i="2"/>
  <c r="F17" i="2"/>
  <c r="F52" i="2"/>
  <c r="F18" i="2"/>
  <c r="F9" i="2"/>
  <c r="F31" i="2"/>
  <c r="G31" i="2" s="1"/>
  <c r="F10" i="2"/>
  <c r="F43" i="2"/>
  <c r="G43" i="2" s="1"/>
  <c r="A3" i="4"/>
  <c r="A21" i="4" l="1"/>
  <c r="G30" i="2"/>
  <c r="A48" i="4"/>
  <c r="A30" i="4"/>
  <c r="G22" i="2"/>
  <c r="A18" i="4"/>
  <c r="G13" i="2"/>
  <c r="A26" i="4"/>
  <c r="G18" i="2"/>
  <c r="A58" i="4"/>
  <c r="G49" i="2"/>
  <c r="A54" i="4"/>
  <c r="G44" i="2"/>
  <c r="A28" i="4"/>
  <c r="G20" i="2"/>
  <c r="A7" i="4"/>
  <c r="G4" i="2"/>
  <c r="A8" i="4"/>
  <c r="G5" i="2"/>
  <c r="A25" i="4"/>
  <c r="G17" i="2"/>
  <c r="A51" i="4"/>
  <c r="G42" i="2"/>
  <c r="A50" i="4"/>
  <c r="G41" i="2"/>
  <c r="A55" i="4"/>
  <c r="G46" i="2"/>
  <c r="A38" i="4"/>
  <c r="G29" i="2"/>
  <c r="A31" i="4"/>
  <c r="G23" i="2"/>
  <c r="A13" i="4"/>
  <c r="G9" i="2"/>
  <c r="A63" i="4"/>
  <c r="G52" i="2"/>
  <c r="A61" i="4"/>
  <c r="G50" i="2"/>
  <c r="A9" i="4"/>
  <c r="G6" i="2"/>
  <c r="A57" i="4"/>
  <c r="G48" i="2"/>
  <c r="A35" i="4"/>
  <c r="G26" i="2"/>
  <c r="A12" i="4"/>
  <c r="G8" i="2"/>
  <c r="A22" i="4"/>
  <c r="G16" i="2"/>
  <c r="A34" i="4"/>
  <c r="G25" i="2"/>
  <c r="A4" i="4"/>
  <c r="G3" i="2"/>
  <c r="A62" i="4"/>
  <c r="G51" i="2"/>
  <c r="A14" i="4"/>
  <c r="G10" i="2"/>
  <c r="A37" i="4"/>
  <c r="G28" i="2"/>
  <c r="A29" i="4"/>
  <c r="G21" i="2"/>
  <c r="A17" i="4"/>
  <c r="G12" i="2"/>
  <c r="A33" i="4"/>
  <c r="G24" i="2"/>
  <c r="A19" i="4"/>
  <c r="G14" i="2"/>
  <c r="A11" i="4"/>
  <c r="G7" i="2"/>
  <c r="A46" i="4"/>
  <c r="A43" i="4"/>
  <c r="A42" i="4"/>
  <c r="A40" i="4"/>
  <c r="A44" i="4"/>
  <c r="A53" i="4"/>
  <c r="A41" i="4"/>
  <c r="A56" i="4"/>
  <c r="A52" i="4"/>
  <c r="A45" i="4"/>
  <c r="A47" i="4"/>
</calcChain>
</file>

<file path=xl/sharedStrings.xml><?xml version="1.0" encoding="utf-8"?>
<sst xmlns="http://schemas.openxmlformats.org/spreadsheetml/2006/main" count="1057" uniqueCount="400">
  <si>
    <t>Publikumsundersøgelsen 2024</t>
  </si>
  <si>
    <t>Teater</t>
  </si>
  <si>
    <t>Rytmisk musik/koncert</t>
  </si>
  <si>
    <t>Klassisk musik/koncert</t>
  </si>
  <si>
    <t>Museum og Kunsthal</t>
  </si>
  <si>
    <t>ALICE</t>
  </si>
  <si>
    <t>Anemonen</t>
  </si>
  <si>
    <t>Ars Nova Copenhagen</t>
  </si>
  <si>
    <t>BaggårdTeatret</t>
  </si>
  <si>
    <t>Betty Nansen Teatret</t>
  </si>
  <si>
    <t>Blaagaard Teater</t>
  </si>
  <si>
    <t>Bora Bora</t>
  </si>
  <si>
    <t>Camerata Øresund</t>
  </si>
  <si>
    <t>CLAY Keramikmuseum</t>
  </si>
  <si>
    <t>Copenhagen Opera Festival</t>
  </si>
  <si>
    <t>Copenhagen Phil</t>
  </si>
  <si>
    <t>Danmarks Jernbanemuseum</t>
  </si>
  <si>
    <t>Dansk Danseteater</t>
  </si>
  <si>
    <t>Den Jyske Opera</t>
  </si>
  <si>
    <t>Det Lille Teater</t>
  </si>
  <si>
    <t>Fermaten</t>
  </si>
  <si>
    <t>Fredericia Musicalteater</t>
  </si>
  <si>
    <t>Frølageret</t>
  </si>
  <si>
    <t>Gimle</t>
  </si>
  <si>
    <t>Godset</t>
  </si>
  <si>
    <t>HEART</t>
  </si>
  <si>
    <t>Klang - Copenhagen Avantgarde Music Festival</t>
  </si>
  <si>
    <t>Klaverfabrikken</t>
  </si>
  <si>
    <t>Koncertsalen og Glassalen i Tivoli</t>
  </si>
  <si>
    <t>Kulturhuset Skanderborg</t>
  </si>
  <si>
    <t>Kulturværftet</t>
  </si>
  <si>
    <t>Københavns Museum</t>
  </si>
  <si>
    <t>Limfjordsteatret</t>
  </si>
  <si>
    <t>Maskinhallen</t>
  </si>
  <si>
    <t>Musikhuset København</t>
  </si>
  <si>
    <t>Musikhuset Posten/Dexter</t>
  </si>
  <si>
    <t>Musikhuzet Bornholm</t>
  </si>
  <si>
    <t>Nikolaj Kunsthal</t>
  </si>
  <si>
    <t>Ny Carlsberg Glyptotek</t>
  </si>
  <si>
    <t>Nørrebro Teater</t>
  </si>
  <si>
    <t>Odense Teater</t>
  </si>
  <si>
    <t>One &amp; Only Musicals</t>
  </si>
  <si>
    <t>Paletten</t>
  </si>
  <si>
    <t>Parkteatret - Frederikssund kommunes egnsteater</t>
  </si>
  <si>
    <t>Pavillonen</t>
  </si>
  <si>
    <t>Radar</t>
  </si>
  <si>
    <t>Randers Teater</t>
  </si>
  <si>
    <t>Sort/Hvid</t>
  </si>
  <si>
    <t>STARS</t>
  </si>
  <si>
    <t>STORM - Museet for humor og satire</t>
  </si>
  <si>
    <t>Studenterhuset Aalborg</t>
  </si>
  <si>
    <t>Syddjurs Egnsteater</t>
  </si>
  <si>
    <t>Sønderjyllands Symfoniorkester</t>
  </si>
  <si>
    <t>Tapperiet</t>
  </si>
  <si>
    <t>Team Teatret</t>
  </si>
  <si>
    <t>Teater FÅR302</t>
  </si>
  <si>
    <t>Teater Mungo Park</t>
  </si>
  <si>
    <t>Teater Nordkraft</t>
  </si>
  <si>
    <t>Teater V</t>
  </si>
  <si>
    <t>Vendsyssel Teater</t>
  </si>
  <si>
    <t>VoxHall</t>
  </si>
  <si>
    <t>Willumsens Museum</t>
  </si>
  <si>
    <t>Øhavsmuseet Faaborg</t>
  </si>
  <si>
    <t>Aalborg Teater</t>
  </si>
  <si>
    <t>Aarhus Symfoniorkester</t>
  </si>
  <si>
    <t>Aarhus Teater</t>
  </si>
  <si>
    <t>Sprog</t>
  </si>
  <si>
    <t>Antall svar</t>
  </si>
  <si>
    <t>Hvor mange gange har du – inden for de seneste 12 måneder – besøgt [Kulturinstitutionen]?</t>
  </si>
  <si>
    <t>0 gange</t>
  </si>
  <si>
    <t>1 gang</t>
  </si>
  <si>
    <t>2 gange</t>
  </si>
  <si>
    <t>3 gange</t>
  </si>
  <si>
    <t>4 gange</t>
  </si>
  <si>
    <t>5 eller flere gange</t>
  </si>
  <si>
    <t>Ved ikke</t>
  </si>
  <si>
    <t>Hvordan bliver du primært opmærksom på kulturoplevelser (fx koncerter, forestillinger, udstillinger), som har din interesse? Vælg op til 3 svar.</t>
  </si>
  <si>
    <t>På kulturinstitutioners Facebook profil</t>
  </si>
  <si>
    <t>På kulturinstitutioners Instagram profil</t>
  </si>
  <si>
    <t>På kulturinstitutioners YouTube profil</t>
  </si>
  <si>
    <t>På kulturinstitutioners TikTok profil</t>
  </si>
  <si>
    <t>På kulturinstitutioners hjemmesider</t>
  </si>
  <si>
    <t>Kulturinstitutioners nyhedsbreve</t>
  </si>
  <si>
    <t>Venners aktiviteter på sociale medier</t>
  </si>
  <si>
    <t>Artisters aktiviteter på deres egne sociale medieprofiler</t>
  </si>
  <si>
    <t>Anmeldelser i aviser, magasiner mm</t>
  </si>
  <si>
    <t>Fysisk annoncering i byrummet</t>
  </si>
  <si>
    <t>Online annoncering</t>
  </si>
  <si>
    <t>Når jeg taler med venner, familie og kolleger</t>
  </si>
  <si>
    <t>Andet:</t>
  </si>
  <si>
    <t>Jeg køber selv min billet</t>
  </si>
  <si>
    <t>Aldrig</t>
  </si>
  <si>
    <t>Sjældent</t>
  </si>
  <si>
    <t>En gang imellem</t>
  </si>
  <si>
    <t>Ofte</t>
  </si>
  <si>
    <t>Altid eller næsten altid</t>
  </si>
  <si>
    <t>Ved ikke/ikke relevant</t>
  </si>
  <si>
    <t>Mine venner køber min billet</t>
  </si>
  <si>
    <t>Min partner køber min billet</t>
  </si>
  <si>
    <t>Andre familiemedlemmer end min partner køber min billet</t>
  </si>
  <si>
    <t>En forening/organisation/min arbejdsgiver køber min billet</t>
  </si>
  <si>
    <t>Andet (frivilligt):</t>
  </si>
  <si>
    <t>Alene</t>
  </si>
  <si>
    <t>Med venner</t>
  </si>
  <si>
    <t>Med børn i familien</t>
  </si>
  <si>
    <t>Med min partner</t>
  </si>
  <si>
    <t>Med andre voksne i familien end med partner</t>
  </si>
  <si>
    <t>Med  kollegaer eller medstuderende</t>
  </si>
  <si>
    <t>Hvis I er flere, der skal til {#institution_type_text.Response.Label}, er det i så fald &lt;b&gt;dig selv&lt;/b&gt; eller &lt;b&gt;andre&lt;/b&gt;, der tager initiativ til at gøre det?</t>
  </si>
  <si>
    <t>Typisk mig selv</t>
  </si>
  <si>
    <t>Typisk andre</t>
  </si>
  <si>
    <t>Hvilken type klassisk koncert ønsker du at opleve i de næste 12 måneder? Du kan vælge flere svar.</t>
  </si>
  <si>
    <t>Symfonisk musik</t>
  </si>
  <si>
    <t>Opera</t>
  </si>
  <si>
    <t>Kammermusik</t>
  </si>
  <si>
    <t>Kor</t>
  </si>
  <si>
    <t>Ny kompositionsmusik &amp;amp; moderne klassik</t>
  </si>
  <si>
    <t>Crossover: Klassisk m. pop-/rock-/jazz-musik</t>
  </si>
  <si>
    <t>Film- &amp;amp;  computerspilsmusik</t>
  </si>
  <si>
    <t>Marchmusik, blæseorkester &amp;amp; militærorkester</t>
  </si>
  <si>
    <t>Familie- &amp;amp; børnekoncerter</t>
  </si>
  <si>
    <t>Ønsker ikke at komme til koncert</t>
  </si>
  <si>
    <t>Hvilken type museums- eller kunsthalsudstilling ønsker du at besøge i de næste 12 måneder? Du kan vælge flere svar.</t>
  </si>
  <si>
    <t>Kunstudstilling (herunder billedkunst, skulpturer mv.)</t>
  </si>
  <si>
    <t>Kulturhistorisk udstilling (både indendørs og udendørs museer)</t>
  </si>
  <si>
    <t>Naturhistorisk udstilling</t>
  </si>
  <si>
    <t>Udstilling, hvor emner er blandet</t>
  </si>
  <si>
    <t>Aktuel udstilling med et særligt tema</t>
  </si>
  <si>
    <t>Udstilling med performancekunst (hvor kunstneren selv udfører sin kunst foran besøgende)</t>
  </si>
  <si>
    <t>Udstilling særligt for børnefamilier</t>
  </si>
  <si>
    <t>Udstilling, hvor man må deltage aktivt</t>
  </si>
  <si>
    <t>Ønsker ikke at gå på museum/kunsthal</t>
  </si>
  <si>
    <t>Hvilken type rytmisk koncert ønsker du at opleve i de næste 12 måneder? Du kan vælge flere svar.</t>
  </si>
  <si>
    <t>Jazz</t>
  </si>
  <si>
    <t>Funk &amp;amp; Soul</t>
  </si>
  <si>
    <t>Blues</t>
  </si>
  <si>
    <t>Rock</t>
  </si>
  <si>
    <t>Metal</t>
  </si>
  <si>
    <t>Alternative</t>
  </si>
  <si>
    <t>Punk</t>
  </si>
  <si>
    <t>Reggae</t>
  </si>
  <si>
    <t>Pop</t>
  </si>
  <si>
    <t>Singer-songwriter</t>
  </si>
  <si>
    <t>Moderne RnB</t>
  </si>
  <si>
    <t>Hiphop &amp;amp; Rap</t>
  </si>
  <si>
    <t>Country</t>
  </si>
  <si>
    <t>Electronica</t>
  </si>
  <si>
    <t>Dansk og international folkemusik og viser</t>
  </si>
  <si>
    <t>Musik fra andre kulturer (”world music”)</t>
  </si>
  <si>
    <t>Børnekoncert</t>
  </si>
  <si>
    <t>Andet</t>
  </si>
  <si>
    <t>Hvilken type teater ønsker du at opleve i de næste 12 måneder? Du kan vælge flere svar.</t>
  </si>
  <si>
    <t>Skuespil</t>
  </si>
  <si>
    <t>Musical</t>
  </si>
  <si>
    <t>Teaterkoncert</t>
  </si>
  <si>
    <t>Ballet</t>
  </si>
  <si>
    <t>Dans</t>
  </si>
  <si>
    <t>Stand-up</t>
  </si>
  <si>
    <t>Revy</t>
  </si>
  <si>
    <t>Børneteater</t>
  </si>
  <si>
    <t>Dukketeater</t>
  </si>
  <si>
    <t>Nycirkus</t>
  </si>
  <si>
    <t>Performance</t>
  </si>
  <si>
    <t>Cabaret</t>
  </si>
  <si>
    <t>Gadeteater</t>
  </si>
  <si>
    <t>Ønsker ikke at opleve teater</t>
  </si>
  <si>
    <t>Servicen og betjeningen ved indgangen</t>
  </si>
  <si>
    <t>Meget utilfreds</t>
  </si>
  <si>
    <t>Utilfreds</t>
  </si>
  <si>
    <t>Hverken tilfreds eller utilfreds</t>
  </si>
  <si>
    <t>Tilfreds</t>
  </si>
  <si>
    <t>Meget tilfreds</t>
  </si>
  <si>
    <t>Ventetiden ved indgangen</t>
  </si>
  <si>
    <t>Hvor nemt det var at finde rundt</t>
  </si>
  <si>
    <t>Rengøringen af toiletterne og stedet</t>
  </si>
  <si>
    <t>Atmosfæren og stemningen</t>
  </si>
  <si>
    <t>Antallet af og ventetiden ved toiletterne</t>
  </si>
  <si>
    <t>Ventetiden ved spisestederne, cafeerne, barerne, butikkerne, kioskerne eller boderne?</t>
  </si>
  <si>
    <t>Udvalget af mad/drikkevarer/andre varer ved spisestederne, cafeerne, barerne, butikkerne eller kioskerne</t>
  </si>
  <si>
    <t>Sikkerheden under besøget</t>
  </si>
  <si>
    <t>Handicapvenlige faciliteter</t>
  </si>
  <si>
    <t>Den generelle vedligeholdelse af stedet</t>
  </si>
  <si>
    <t>Udendørs areal eller haveanlæg</t>
  </si>
  <si>
    <t>Vedligeholdsen af faciliteter, bygninger mv.</t>
  </si>
  <si>
    <t>alder_kat</t>
  </si>
  <si>
    <t>Under 35 år</t>
  </si>
  <si>
    <t>35-55 år</t>
  </si>
  <si>
    <t>56 år eller derover</t>
  </si>
  <si>
    <t>Q20_new_age1</t>
  </si>
  <si>
    <t>Mean</t>
  </si>
  <si>
    <t>Mor</t>
  </si>
  <si>
    <t>Danmark</t>
  </si>
  <si>
    <t>_2</t>
  </si>
  <si>
    <t>Ønsker ikke at oplyse</t>
  </si>
  <si>
    <t>Far</t>
  </si>
  <si>
    <t>Hvordan vil du bedst beskrive familietypen i din husstand?</t>
  </si>
  <si>
    <t>Enlig med hjemmeboende børn</t>
  </si>
  <si>
    <t>Enlig uden hjemmeboende børn</t>
  </si>
  <si>
    <t>Par med hjemmeboende børn</t>
  </si>
  <si>
    <t>Par uden hjemmeboende børn</t>
  </si>
  <si>
    <t>Kræver dine hjemmeboende børn pasning, hvis du skal afsted til en professionel kunst- eller kulturoplevelse uden dem?  
Med professionel kunst og kultur menes biografbesøg, klassiske koncerter, rytmiske koncerter, festivaler, teater, biblioteksbesø</t>
  </si>
  <si>
    <t>Ja</t>
  </si>
  <si>
    <t>Nej</t>
  </si>
  <si>
    <t>Hvilke sociale medier bruger du mindst en gang om ugen? Du kan vælge flere.</t>
  </si>
  <si>
    <t>Total</t>
  </si>
  <si>
    <t>Facebook</t>
  </si>
  <si>
    <t>Instagram</t>
  </si>
  <si>
    <t>YouTube</t>
  </si>
  <si>
    <t>Snapchat</t>
  </si>
  <si>
    <t>X (tidl. Twitter)</t>
  </si>
  <si>
    <t>TikTok</t>
  </si>
  <si>
    <t>Reddit</t>
  </si>
  <si>
    <t>Blogs</t>
  </si>
  <si>
    <t>Andre, noter venligst:</t>
  </si>
  <si>
    <t>Jeg bruger ikke sociale medier</t>
  </si>
  <si>
    <t>regionRecode</t>
  </si>
  <si>
    <t>Nordjylland</t>
  </si>
  <si>
    <t>Midtjylland</t>
  </si>
  <si>
    <t>Syddanmark</t>
  </si>
  <si>
    <t>Hovedstaden</t>
  </si>
  <si>
    <t>Sjælland</t>
  </si>
  <si>
    <t>kommune</t>
  </si>
  <si>
    <t>København</t>
  </si>
  <si>
    <t>Frederiksberg</t>
  </si>
  <si>
    <t>Ballerup</t>
  </si>
  <si>
    <t>Brøndby</t>
  </si>
  <si>
    <t>Dragør</t>
  </si>
  <si>
    <t>Gentofte</t>
  </si>
  <si>
    <t>Gladsaxe</t>
  </si>
  <si>
    <t>Glostrup</t>
  </si>
  <si>
    <t>Herlev</t>
  </si>
  <si>
    <t>Albertslund</t>
  </si>
  <si>
    <t>Hvidovre</t>
  </si>
  <si>
    <t>Høje-Taastrup</t>
  </si>
  <si>
    <t>Lyngby-Taarbæk</t>
  </si>
  <si>
    <t>Rødovre</t>
  </si>
  <si>
    <t>Ishøj</t>
  </si>
  <si>
    <t>Tårnby</t>
  </si>
  <si>
    <t>Vallensbæk</t>
  </si>
  <si>
    <t>Furesø</t>
  </si>
  <si>
    <t>Allerød</t>
  </si>
  <si>
    <t>Fredensborg</t>
  </si>
  <si>
    <t>Helsingør</t>
  </si>
  <si>
    <t>Hillerød</t>
  </si>
  <si>
    <t>Hørsholm</t>
  </si>
  <si>
    <t>Rudersdal</t>
  </si>
  <si>
    <t>Egedal</t>
  </si>
  <si>
    <t>Frederikssund</t>
  </si>
  <si>
    <t>Greve</t>
  </si>
  <si>
    <t>Køge</t>
  </si>
  <si>
    <t>Halsnæs</t>
  </si>
  <si>
    <t>Roskilde</t>
  </si>
  <si>
    <t>Solrød</t>
  </si>
  <si>
    <t>Gribskov</t>
  </si>
  <si>
    <t>Odsherred</t>
  </si>
  <si>
    <t>Holbæk</t>
  </si>
  <si>
    <t>Faxe</t>
  </si>
  <si>
    <t>Kalundborg</t>
  </si>
  <si>
    <t>Ringsted</t>
  </si>
  <si>
    <t>Slagelse</t>
  </si>
  <si>
    <t>Stevns</t>
  </si>
  <si>
    <t>Sorø</t>
  </si>
  <si>
    <t>Lejre</t>
  </si>
  <si>
    <t>Lolland</t>
  </si>
  <si>
    <t>Næstved</t>
  </si>
  <si>
    <t>Guldborgsund</t>
  </si>
  <si>
    <t>Vordingborg</t>
  </si>
  <si>
    <t>Bornholm</t>
  </si>
  <si>
    <t>Middelfart</t>
  </si>
  <si>
    <t>Assens</t>
  </si>
  <si>
    <t>Faaborg-Midtfyn</t>
  </si>
  <si>
    <t>Kerteminde</t>
  </si>
  <si>
    <t>Nyborg</t>
  </si>
  <si>
    <t>Odense</t>
  </si>
  <si>
    <t>Svendborg</t>
  </si>
  <si>
    <t>Nordfyns</t>
  </si>
  <si>
    <t>Langeland</t>
  </si>
  <si>
    <t>Ærø</t>
  </si>
  <si>
    <t>Haderslev</t>
  </si>
  <si>
    <t>Billund</t>
  </si>
  <si>
    <t>Sønderborg</t>
  </si>
  <si>
    <t>Tønder</t>
  </si>
  <si>
    <t>Esbjerg</t>
  </si>
  <si>
    <t>Fanø</t>
  </si>
  <si>
    <t>Varde</t>
  </si>
  <si>
    <t>Vejen</t>
  </si>
  <si>
    <t>Aabenraa</t>
  </si>
  <si>
    <t>Fredericia</t>
  </si>
  <si>
    <t>Horsens</t>
  </si>
  <si>
    <t>Kolding</t>
  </si>
  <si>
    <t>Vejle</t>
  </si>
  <si>
    <t>Herning</t>
  </si>
  <si>
    <t>Holstebro</t>
  </si>
  <si>
    <t>Lemvig</t>
  </si>
  <si>
    <t>Struer</t>
  </si>
  <si>
    <t>Syddjurs</t>
  </si>
  <si>
    <t>Norddjurs</t>
  </si>
  <si>
    <t>Favrskov</t>
  </si>
  <si>
    <t>Odder</t>
  </si>
  <si>
    <t>Randers</t>
  </si>
  <si>
    <t>Silkeborg</t>
  </si>
  <si>
    <t>Samsø</t>
  </si>
  <si>
    <t>Skanderborg</t>
  </si>
  <si>
    <t>Aarhus</t>
  </si>
  <si>
    <t>Ikast-Brande</t>
  </si>
  <si>
    <t>Ringkøbing-Skjern</t>
  </si>
  <si>
    <t>Hedensted</t>
  </si>
  <si>
    <t>Morsø</t>
  </si>
  <si>
    <t>Skive</t>
  </si>
  <si>
    <t>Thisted</t>
  </si>
  <si>
    <t>Viborg</t>
  </si>
  <si>
    <t>Brønderslev</t>
  </si>
  <si>
    <t>Frederikshavn</t>
  </si>
  <si>
    <t>Vesthimmerlands</t>
  </si>
  <si>
    <t>Læsø</t>
  </si>
  <si>
    <t>Rebild</t>
  </si>
  <si>
    <t>Mariagerfjord</t>
  </si>
  <si>
    <t>Jammerbugt</t>
  </si>
  <si>
    <t>Aalborg</t>
  </si>
  <si>
    <t>Hjørring</t>
  </si>
  <si>
    <t>storkreds</t>
  </si>
  <si>
    <t>Københavns Storkreds</t>
  </si>
  <si>
    <t>Københavns Omegns Storkreds</t>
  </si>
  <si>
    <t>Nordsjællands Storkreds</t>
  </si>
  <si>
    <t>Bornholms Storkreds</t>
  </si>
  <si>
    <t>Sjællands Storkreds</t>
  </si>
  <si>
    <t>Fyns Storkreds</t>
  </si>
  <si>
    <t>Sydjyllands Storkreds</t>
  </si>
  <si>
    <t>Østjyllands Storkreds</t>
  </si>
  <si>
    <t>Vestjyllands Storkreds</t>
  </si>
  <si>
    <t>Nordjyllands Storkreds.</t>
  </si>
  <si>
    <t>udd</t>
  </si>
  <si>
    <t>Grundskole</t>
  </si>
  <si>
    <t>Erhvervsuddannelse</t>
  </si>
  <si>
    <t>Gymnasial og videregående uddannelse</t>
  </si>
  <si>
    <t>Ingen af delene</t>
  </si>
  <si>
    <t>indkomst</t>
  </si>
  <si>
    <t>&gt;299.000 kr.</t>
  </si>
  <si>
    <t>300.000-499.999 kr.</t>
  </si>
  <si>
    <t>500.000-699.999 kr.</t>
  </si>
  <si>
    <t>700.000-899.999 kr.</t>
  </si>
  <si>
    <t>900.000&lt;</t>
  </si>
  <si>
    <t>Ved ikke/vil ikke oplyse</t>
  </si>
  <si>
    <t>Children_Segment</t>
  </si>
  <si>
    <t>Sjov og ballade</t>
  </si>
  <si>
    <t>Leg og lær</t>
  </si>
  <si>
    <t>Fart og bevægelse</t>
  </si>
  <si>
    <t>Se og lær</t>
  </si>
  <si>
    <t>Hjemme bedst</t>
  </si>
  <si>
    <t>Adult_Segment</t>
  </si>
  <si>
    <t>Klassisk kultur</t>
  </si>
  <si>
    <t>Samvær og afkobling</t>
  </si>
  <si>
    <t>Adrenalin og spænding</t>
  </si>
  <si>
    <t>Fordybelse og læring</t>
  </si>
  <si>
    <t>Åbensindet og kreativ</t>
  </si>
  <si>
    <t>Så lidt som muligt</t>
  </si>
  <si>
    <t>Affirmation</t>
  </si>
  <si>
    <t>Enrichment</t>
  </si>
  <si>
    <t>Entertainment</t>
  </si>
  <si>
    <t>Essence</t>
  </si>
  <si>
    <t>Expression</t>
  </si>
  <si>
    <t>Perspective</t>
  </si>
  <si>
    <t>Release</t>
  </si>
  <si>
    <t>Stimulation</t>
  </si>
  <si>
    <t>Culture segment</t>
  </si>
  <si>
    <t>70-100.000</t>
  </si>
  <si>
    <t>Har kontaktet alle gul markerede - venter svar</t>
  </si>
  <si>
    <t>TOTAL</t>
  </si>
  <si>
    <t>Besvarelser</t>
  </si>
  <si>
    <t>Årligt besøg</t>
  </si>
  <si>
    <t>Andel årligt besøg</t>
  </si>
  <si>
    <t>Andel besvarelser</t>
  </si>
  <si>
    <t>VÆGT</t>
  </si>
  <si>
    <t>Hverste vægt</t>
  </si>
  <si>
    <t xml:space="preserve">Spørgsmål som adspørger kvalitative kommentarer er ikke inkluderet her. </t>
  </si>
  <si>
    <t>Hvem køber typisk din billet til {en teater- og scenekunstforestilling / en rytmisk koncert / en klassisk koncert / et museums- eller kunsthalsbesøg / en festival}?</t>
  </si>
  <si>
    <t>Hvem går du typisk sammen med til Hvem køber typisk din billet til {en teater- og scenekunstforestilling / en rytmisk koncert / en klassisk koncert / et museums- eller kunsthalsbesøg / en festival}??</t>
  </si>
  <si>
    <t>Hvor kommer dine forældre fra?</t>
  </si>
  <si>
    <t>Region</t>
  </si>
  <si>
    <t>Storkreds</t>
  </si>
  <si>
    <t>Uddannelse</t>
  </si>
  <si>
    <t>Indkomst</t>
  </si>
  <si>
    <t>Sådan Oplever Danskere</t>
  </si>
  <si>
    <t>Culture segments</t>
  </si>
  <si>
    <t>Kvinde</t>
  </si>
  <si>
    <t>mand</t>
  </si>
  <si>
    <t>Nonbinær</t>
  </si>
  <si>
    <t>Jeg ønsker ikke at svare</t>
  </si>
  <si>
    <t>Køn</t>
  </si>
  <si>
    <t>Antal svar</t>
  </si>
  <si>
    <t>Se kolonne for klassisk musik</t>
  </si>
  <si>
    <t>Se kolonne for Rytmisk musik</t>
  </si>
  <si>
    <t>Se kolonne for museum</t>
  </si>
  <si>
    <t>Se kolonne for Teater</t>
  </si>
  <si>
    <t>Alder</t>
  </si>
  <si>
    <t>Hvis du tænker på dit besøg hos {DEN PÅGÆLDENDE KULTURINSTITUTION} i dag, hvor tilfreds eller utilfreds er du så med:</t>
  </si>
  <si>
    <t>Hvor mange gange har du – inden for de seneste 12 måneder – besøgt [den pågældende kulturinstitution]?</t>
  </si>
  <si>
    <r>
      <t>Festival</t>
    </r>
    <r>
      <rPr>
        <sz val="9"/>
        <color rgb="FF0F283C"/>
        <rFont val="Arial"/>
        <family val="2"/>
      </rPr>
      <t xml:space="preserve"> (alle klassiske, men indgår ikke i "Klassisk musik/koncert" her)</t>
    </r>
  </si>
  <si>
    <t>ALLE RESPONDENTER</t>
  </si>
  <si>
    <t>Brancher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</si>
</sst>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%"/>
    <numFmt numFmtId="165" formatCode="###0.0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9"/>
      <color rgb="FF0F283C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F283C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212121"/>
      <name val="Arial"/>
      <family val="2"/>
    </font>
    <font>
      <sz val="11"/>
      <color rgb="FF000000"/>
      <name val="Arial"/>
      <family val="2"/>
    </font>
    <font>
      <b/>
      <sz val="18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7">
    <border>
      <left/>
      <right/>
      <top/>
      <bottom/>
      <diagonal/>
    </border>
    <border>
      <left/>
      <right style="thin">
        <color rgb="FFE8E1D5"/>
      </right>
      <top style="thin">
        <color rgb="FFE13C32"/>
      </top>
      <bottom style="thick">
        <color rgb="FFE13C32"/>
      </bottom>
      <diagonal/>
    </border>
    <border>
      <left style="thin">
        <color rgb="FFE8E1D5"/>
      </left>
      <right style="thin">
        <color rgb="FFE8E1D5"/>
      </right>
      <top style="thin">
        <color rgb="FFE13C32"/>
      </top>
      <bottom style="thick">
        <color rgb="FFE13C32"/>
      </bottom>
      <diagonal/>
    </border>
    <border>
      <left style="thin">
        <color rgb="FFE8E1D5"/>
      </left>
      <right/>
      <top style="thin">
        <color rgb="FFE13C32"/>
      </top>
      <bottom style="thick">
        <color rgb="FFE13C32"/>
      </bottom>
      <diagonal/>
    </border>
    <border>
      <left/>
      <right/>
      <top style="thin">
        <color rgb="FFE8E1D5"/>
      </top>
      <bottom style="thin">
        <color rgb="FFE8E1D5"/>
      </bottom>
      <diagonal/>
    </border>
    <border>
      <left/>
      <right/>
      <top style="thin">
        <color rgb="FFE8E1D5"/>
      </top>
      <bottom style="thick">
        <color rgb="FFE13C32"/>
      </bottom>
      <diagonal/>
    </border>
    <border>
      <left/>
      <right style="thin">
        <color rgb="FFE8E1D5"/>
      </right>
      <top style="thin">
        <color rgb="FFE8E1D5"/>
      </top>
      <bottom style="thin">
        <color rgb="FFE8E1D5"/>
      </bottom>
      <diagonal/>
    </border>
    <border>
      <left style="thin">
        <color rgb="FFE8E1D5"/>
      </left>
      <right style="thin">
        <color rgb="FFE8E1D5"/>
      </right>
      <top style="thin">
        <color rgb="FFE8E1D5"/>
      </top>
      <bottom style="thin">
        <color rgb="FFE8E1D5"/>
      </bottom>
      <diagonal/>
    </border>
    <border>
      <left style="thin">
        <color rgb="FFE8E1D5"/>
      </left>
      <right/>
      <top style="thin">
        <color rgb="FFE8E1D5"/>
      </top>
      <bottom style="thin">
        <color rgb="FFE8E1D5"/>
      </bottom>
      <diagonal/>
    </border>
    <border>
      <left/>
      <right style="thin">
        <color rgb="FFE8E1D5"/>
      </right>
      <top style="thin">
        <color rgb="FFE8E1D5"/>
      </top>
      <bottom style="thick">
        <color rgb="FFE13C32"/>
      </bottom>
      <diagonal/>
    </border>
    <border>
      <left style="thin">
        <color rgb="FFE8E1D5"/>
      </left>
      <right style="thin">
        <color rgb="FFE8E1D5"/>
      </right>
      <top style="thin">
        <color rgb="FFE8E1D5"/>
      </top>
      <bottom style="thick">
        <color rgb="FFE13C32"/>
      </bottom>
      <diagonal/>
    </border>
    <border>
      <left style="thin">
        <color rgb="FFE8E1D5"/>
      </left>
      <right/>
      <top style="thin">
        <color rgb="FFE8E1D5"/>
      </top>
      <bottom style="thick">
        <color rgb="FFE13C32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rgb="FFE8E1D5"/>
      </bottom>
      <diagonal/>
    </border>
    <border>
      <left/>
      <right style="thin">
        <color rgb="FFE8E1D5"/>
      </right>
      <top/>
      <bottom style="thin">
        <color rgb="FFE8E1D5"/>
      </bottom>
      <diagonal/>
    </border>
    <border>
      <left style="thin">
        <color rgb="FFE8E1D5"/>
      </left>
      <right style="thin">
        <color rgb="FFE8E1D5"/>
      </right>
      <top/>
      <bottom style="thin">
        <color rgb="FFE8E1D5"/>
      </bottom>
      <diagonal/>
    </border>
    <border>
      <left style="thin">
        <color rgb="FFE8E1D5"/>
      </left>
      <right/>
      <top/>
      <bottom style="thin">
        <color rgb="FFE8E1D5"/>
      </bottom>
      <diagonal/>
    </border>
    <border>
      <left/>
      <right/>
      <top style="thin">
        <color rgb="FFE8E1D5"/>
      </top>
      <bottom style="thin">
        <color theme="3"/>
      </bottom>
      <diagonal/>
    </border>
    <border>
      <left/>
      <right style="thin">
        <color rgb="FFE8E1D5"/>
      </right>
      <top style="thin">
        <color rgb="FFE8E1D5"/>
      </top>
      <bottom style="thin">
        <color theme="3"/>
      </bottom>
      <diagonal/>
    </border>
    <border>
      <left style="thin">
        <color rgb="FFE8E1D5"/>
      </left>
      <right style="thin">
        <color rgb="FFE8E1D5"/>
      </right>
      <top style="thin">
        <color rgb="FFE8E1D5"/>
      </top>
      <bottom style="thin">
        <color theme="3"/>
      </bottom>
      <diagonal/>
    </border>
    <border>
      <left style="thin">
        <color rgb="FFE8E1D5"/>
      </left>
      <right/>
      <top style="thin">
        <color rgb="FFE8E1D5"/>
      </top>
      <bottom style="thin">
        <color theme="3"/>
      </bottom>
      <diagonal/>
    </border>
    <border>
      <left/>
      <right style="thin">
        <color rgb="FFE8E1D5"/>
      </right>
      <top/>
      <bottom style="thin">
        <color theme="3"/>
      </bottom>
      <diagonal/>
    </border>
    <border>
      <left style="thin">
        <color rgb="FFE8E1D5"/>
      </left>
      <right style="thin">
        <color rgb="FFE8E1D5"/>
      </right>
      <top/>
      <bottom style="thin">
        <color theme="3"/>
      </bottom>
      <diagonal/>
    </border>
    <border>
      <left style="thin">
        <color rgb="FFE8E1D5"/>
      </left>
      <right/>
      <top/>
      <bottom style="thin">
        <color theme="3"/>
      </bottom>
      <diagonal/>
    </border>
    <border>
      <left/>
      <right/>
      <top style="thin">
        <color rgb="FFE13C32"/>
      </top>
      <bottom style="thick">
        <color rgb="FFE13C32"/>
      </bottom>
      <diagonal/>
    </border>
    <border>
      <left style="thick">
        <color rgb="FFE13C32"/>
      </left>
      <right style="thin">
        <color rgb="FFE8E1D5"/>
      </right>
      <top style="thin">
        <color rgb="FFE8E1D5"/>
      </top>
      <bottom style="thin">
        <color rgb="FFE8E1D5"/>
      </bottom>
      <diagonal/>
    </border>
    <border>
      <left style="thick">
        <color rgb="FFE13C32"/>
      </left>
      <right style="thin">
        <color rgb="FFE8E1D5"/>
      </right>
      <top style="thin">
        <color rgb="FFE8E1D5"/>
      </top>
      <bottom style="thin">
        <color theme="3"/>
      </bottom>
      <diagonal/>
    </border>
    <border>
      <left style="thick">
        <color rgb="FFE13C32"/>
      </left>
      <right style="thin">
        <color rgb="FFE8E1D5"/>
      </right>
      <top/>
      <bottom style="thin">
        <color rgb="FFE8E1D5"/>
      </bottom>
      <diagonal/>
    </border>
    <border>
      <left style="thick">
        <color rgb="FFE13C32"/>
      </left>
      <right/>
      <top/>
      <bottom/>
      <diagonal/>
    </border>
    <border>
      <left/>
      <right style="thick">
        <color rgb="FFE13C32"/>
      </right>
      <top/>
      <bottom/>
      <diagonal/>
    </border>
    <border>
      <left style="thin">
        <color rgb="FFE8E1D5"/>
      </left>
      <right style="thin">
        <color theme="2"/>
      </right>
      <top style="thin">
        <color rgb="FFE8E1D5"/>
      </top>
      <bottom style="thin">
        <color rgb="FFE8E1D5"/>
      </bottom>
      <diagonal/>
    </border>
    <border>
      <left style="thin">
        <color rgb="FFE8E1D5"/>
      </left>
      <right style="thin">
        <color theme="2"/>
      </right>
      <top style="thin">
        <color rgb="FFE8E1D5"/>
      </top>
      <bottom style="thin">
        <color theme="3"/>
      </bottom>
      <diagonal/>
    </border>
    <border>
      <left style="thin">
        <color rgb="FFE8E1D5"/>
      </left>
      <right style="thin">
        <color theme="2"/>
      </right>
      <top/>
      <bottom style="thin">
        <color rgb="FFE8E1D5"/>
      </bottom>
      <diagonal/>
    </border>
    <border>
      <left/>
      <right style="thin">
        <color theme="2"/>
      </right>
      <top/>
      <bottom/>
      <diagonal/>
    </border>
    <border>
      <left style="medium">
        <color theme="3"/>
      </left>
      <right style="thin">
        <color rgb="FFE8E1D5"/>
      </right>
      <top style="medium">
        <color theme="3"/>
      </top>
      <bottom style="medium">
        <color theme="3"/>
      </bottom>
      <diagonal/>
    </border>
    <border>
      <left style="thin">
        <color rgb="FFE8E1D5"/>
      </left>
      <right style="thin">
        <color rgb="FFE8E1D5"/>
      </right>
      <top style="medium">
        <color theme="3"/>
      </top>
      <bottom style="medium">
        <color theme="3"/>
      </bottom>
      <diagonal/>
    </border>
    <border>
      <left style="thin">
        <color rgb="FFE8E1D5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 style="thin">
        <color rgb="FFE8E1D5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E8E1D5"/>
      </left>
      <right/>
      <top/>
      <bottom/>
      <diagonal/>
    </border>
    <border>
      <left style="thick">
        <color rgb="FFE13C32"/>
      </left>
      <right style="thin">
        <color rgb="FFE8E1D5"/>
      </right>
      <top/>
      <bottom/>
      <diagonal/>
    </border>
    <border>
      <left style="thin">
        <color rgb="FFE8E1D5"/>
      </left>
      <right style="thin">
        <color rgb="FFE8E1D5"/>
      </right>
      <top/>
      <bottom/>
      <diagonal/>
    </border>
    <border>
      <left style="thin">
        <color rgb="FFE8E1D5"/>
      </left>
      <right style="thin">
        <color theme="2"/>
      </right>
      <top/>
      <bottom/>
      <diagonal/>
    </border>
    <border>
      <left/>
      <right style="thin">
        <color rgb="FFE8E1D5"/>
      </right>
      <top style="thin">
        <color rgb="FFE13C32"/>
      </top>
      <bottom/>
      <diagonal/>
    </border>
    <border>
      <left/>
      <right/>
      <top style="thin">
        <color rgb="FFE13C32"/>
      </top>
      <bottom/>
      <diagonal/>
    </border>
    <border>
      <left/>
      <right style="thin">
        <color indexed="64"/>
      </right>
      <top style="thin">
        <color rgb="FFE8E1D5"/>
      </top>
      <bottom style="thin">
        <color rgb="FFE8E1D5"/>
      </bottom>
      <diagonal/>
    </border>
    <border>
      <left/>
      <right style="thin">
        <color indexed="64"/>
      </right>
      <top style="thin">
        <color rgb="FFE8E1D5"/>
      </top>
      <bottom style="thin">
        <color indexed="64"/>
      </bottom>
      <diagonal/>
    </border>
    <border>
      <left/>
      <right style="thin">
        <color indexed="64"/>
      </right>
      <top style="thin">
        <color rgb="FFE8E1D5"/>
      </top>
      <bottom/>
      <diagonal/>
    </border>
    <border>
      <left/>
      <right style="thin">
        <color indexed="64"/>
      </right>
      <top style="thin">
        <color rgb="FFE8E1D5"/>
      </top>
      <bottom style="thin">
        <color theme="3"/>
      </bottom>
      <diagonal/>
    </border>
    <border>
      <left/>
      <right style="thin">
        <color indexed="64"/>
      </right>
      <top/>
      <bottom style="thin">
        <color rgb="FFE8E1D5"/>
      </bottom>
      <diagonal/>
    </border>
    <border>
      <left/>
      <right/>
      <top style="thin">
        <color rgb="FFE8E1D5"/>
      </top>
      <bottom style="thin">
        <color indexed="64"/>
      </bottom>
      <diagonal/>
    </border>
    <border>
      <left style="thick">
        <color rgb="FFE13C32"/>
      </left>
      <right style="thin">
        <color rgb="FFE8E1D5"/>
      </right>
      <top style="thin">
        <color rgb="FFE8E1D5"/>
      </top>
      <bottom style="thin">
        <color indexed="64"/>
      </bottom>
      <diagonal/>
    </border>
    <border>
      <left style="thin">
        <color rgb="FFE8E1D5"/>
      </left>
      <right style="thin">
        <color rgb="FFE8E1D5"/>
      </right>
      <top style="thin">
        <color rgb="FFE8E1D5"/>
      </top>
      <bottom style="thin">
        <color indexed="64"/>
      </bottom>
      <diagonal/>
    </border>
    <border>
      <left style="thin">
        <color rgb="FFE8E1D5"/>
      </left>
      <right style="thin">
        <color theme="2"/>
      </right>
      <top style="thin">
        <color rgb="FFE8E1D5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E8E1D5"/>
      </bottom>
      <diagonal/>
    </border>
    <border>
      <left/>
      <right style="thin">
        <color indexed="64"/>
      </right>
      <top style="medium">
        <color indexed="64"/>
      </top>
      <bottom style="thin">
        <color rgb="FFE8E1D5"/>
      </bottom>
      <diagonal/>
    </border>
    <border>
      <left/>
      <right/>
      <top style="medium">
        <color indexed="64"/>
      </top>
      <bottom style="thin">
        <color rgb="FFE8E1D5"/>
      </bottom>
      <diagonal/>
    </border>
    <border>
      <left style="thick">
        <color rgb="FFE13C32"/>
      </left>
      <right style="thin">
        <color rgb="FFE8E1D5"/>
      </right>
      <top style="medium">
        <color indexed="64"/>
      </top>
      <bottom style="thin">
        <color rgb="FFE8E1D5"/>
      </bottom>
      <diagonal/>
    </border>
    <border>
      <left style="thin">
        <color rgb="FFE8E1D5"/>
      </left>
      <right style="thin">
        <color rgb="FFE8E1D5"/>
      </right>
      <top style="medium">
        <color indexed="64"/>
      </top>
      <bottom style="thin">
        <color rgb="FFE8E1D5"/>
      </bottom>
      <diagonal/>
    </border>
    <border>
      <left style="thin">
        <color rgb="FFE8E1D5"/>
      </left>
      <right style="thin">
        <color theme="2"/>
      </right>
      <top style="medium">
        <color indexed="64"/>
      </top>
      <bottom style="thin">
        <color rgb="FFE8E1D5"/>
      </bottom>
      <diagonal/>
    </border>
    <border>
      <left/>
      <right style="medium">
        <color indexed="64"/>
      </right>
      <top style="medium">
        <color indexed="64"/>
      </top>
      <bottom style="thin">
        <color rgb="FFE8E1D5"/>
      </bottom>
      <diagonal/>
    </border>
    <border>
      <left style="medium">
        <color indexed="64"/>
      </left>
      <right/>
      <top style="thin">
        <color rgb="FFE8E1D5"/>
      </top>
      <bottom style="thin">
        <color rgb="FFE8E1D5"/>
      </bottom>
      <diagonal/>
    </border>
    <border>
      <left/>
      <right style="medium">
        <color indexed="64"/>
      </right>
      <top style="thin">
        <color rgb="FFE8E1D5"/>
      </top>
      <bottom style="thin">
        <color rgb="FFE8E1D5"/>
      </bottom>
      <diagonal/>
    </border>
    <border>
      <left style="medium">
        <color indexed="64"/>
      </left>
      <right/>
      <top style="thin">
        <color rgb="FFE8E1D5"/>
      </top>
      <bottom style="medium">
        <color indexed="64"/>
      </bottom>
      <diagonal/>
    </border>
    <border>
      <left/>
      <right style="thin">
        <color indexed="64"/>
      </right>
      <top style="thin">
        <color rgb="FFE8E1D5"/>
      </top>
      <bottom style="medium">
        <color indexed="64"/>
      </bottom>
      <diagonal/>
    </border>
    <border>
      <left/>
      <right/>
      <top style="thin">
        <color rgb="FFE8E1D5"/>
      </top>
      <bottom style="medium">
        <color indexed="64"/>
      </bottom>
      <diagonal/>
    </border>
    <border>
      <left style="thick">
        <color rgb="FFE13C32"/>
      </left>
      <right style="thin">
        <color rgb="FFE8E1D5"/>
      </right>
      <top style="thin">
        <color rgb="FFE8E1D5"/>
      </top>
      <bottom style="medium">
        <color indexed="64"/>
      </bottom>
      <diagonal/>
    </border>
    <border>
      <left style="thin">
        <color rgb="FFE8E1D5"/>
      </left>
      <right style="thin">
        <color rgb="FFE8E1D5"/>
      </right>
      <top style="thin">
        <color rgb="FFE8E1D5"/>
      </top>
      <bottom style="medium">
        <color indexed="64"/>
      </bottom>
      <diagonal/>
    </border>
    <border>
      <left style="thin">
        <color rgb="FFE8E1D5"/>
      </left>
      <right style="thin">
        <color theme="2"/>
      </right>
      <top style="thin">
        <color rgb="FFE8E1D5"/>
      </top>
      <bottom style="medium">
        <color indexed="64"/>
      </bottom>
      <diagonal/>
    </border>
    <border>
      <left/>
      <right style="medium">
        <color indexed="64"/>
      </right>
      <top style="thin">
        <color rgb="FFE8E1D5"/>
      </top>
      <bottom style="medium">
        <color indexed="64"/>
      </bottom>
      <diagonal/>
    </border>
    <border>
      <left style="medium">
        <color indexed="64"/>
      </left>
      <right/>
      <top style="thin">
        <color rgb="FFE8E1D5"/>
      </top>
      <bottom/>
      <diagonal/>
    </border>
    <border>
      <left style="thick">
        <color rgb="FFE13C32"/>
      </left>
      <right style="thin">
        <color rgb="FFE8E1D5"/>
      </right>
      <top style="thin">
        <color rgb="FFE8E1D5"/>
      </top>
      <bottom/>
      <diagonal/>
    </border>
    <border>
      <left style="thin">
        <color rgb="FFE8E1D5"/>
      </left>
      <right style="thin">
        <color rgb="FFE8E1D5"/>
      </right>
      <top style="thin">
        <color rgb="FFE8E1D5"/>
      </top>
      <bottom/>
      <diagonal/>
    </border>
    <border>
      <left style="thin">
        <color rgb="FFE8E1D5"/>
      </left>
      <right style="thin">
        <color theme="2"/>
      </right>
      <top style="thin">
        <color rgb="FFE8E1D5"/>
      </top>
      <bottom/>
      <diagonal/>
    </border>
    <border>
      <left/>
      <right style="medium">
        <color indexed="64"/>
      </right>
      <top style="thin">
        <color rgb="FFE8E1D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E8E1D5"/>
      </top>
      <bottom style="thin">
        <color theme="3"/>
      </bottom>
      <diagonal/>
    </border>
    <border>
      <left/>
      <right style="medium">
        <color indexed="64"/>
      </right>
      <top/>
      <bottom style="thin">
        <color rgb="FFE8E1D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E8E1D5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rgb="FFE13C32"/>
      </left>
      <right style="thin">
        <color rgb="FFE8E1D5"/>
      </right>
      <top/>
      <bottom style="medium">
        <color indexed="64"/>
      </bottom>
      <diagonal/>
    </border>
    <border>
      <left style="thin">
        <color rgb="FFE8E1D5"/>
      </left>
      <right style="thin">
        <color rgb="FFE8E1D5"/>
      </right>
      <top/>
      <bottom style="medium">
        <color indexed="64"/>
      </bottom>
      <diagonal/>
    </border>
    <border>
      <left style="thin">
        <color rgb="FFE8E1D5"/>
      </left>
      <right style="thin">
        <color theme="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5">
    <xf numFmtId="0" fontId="0" fillId="0" borderId="0" xfId="0"/>
    <xf numFmtId="0" fontId="1" fillId="2" borderId="1" xfId="4" applyFont="1" applyFill="1" applyBorder="1" applyAlignment="1">
      <alignment horizontal="center" wrapText="1"/>
    </xf>
    <xf numFmtId="0" fontId="1" fillId="2" borderId="2" xfId="5" applyFont="1" applyFill="1" applyBorder="1" applyAlignment="1">
      <alignment horizontal="center" wrapText="1"/>
    </xf>
    <xf numFmtId="0" fontId="1" fillId="2" borderId="3" xfId="6" applyFont="1" applyFill="1" applyBorder="1" applyAlignment="1">
      <alignment horizontal="center" wrapText="1"/>
    </xf>
    <xf numFmtId="0" fontId="1" fillId="2" borderId="4" xfId="9" applyFont="1" applyFill="1" applyBorder="1" applyAlignment="1">
      <alignment horizontal="left" vertical="top" wrapText="1"/>
    </xf>
    <xf numFmtId="0" fontId="1" fillId="2" borderId="5" xfId="10" applyFont="1" applyFill="1" applyBorder="1" applyAlignment="1">
      <alignment horizontal="left" vertical="top" wrapText="1"/>
    </xf>
    <xf numFmtId="164" fontId="1" fillId="2" borderId="7" xfId="18" applyNumberFormat="1" applyFont="1" applyFill="1" applyBorder="1" applyAlignment="1">
      <alignment horizontal="center" vertical="top"/>
    </xf>
    <xf numFmtId="164" fontId="1" fillId="2" borderId="8" xfId="19" applyNumberFormat="1" applyFont="1" applyFill="1" applyBorder="1" applyAlignment="1">
      <alignment horizontal="center" vertical="top"/>
    </xf>
    <xf numFmtId="164" fontId="1" fillId="2" borderId="10" xfId="24" applyNumberFormat="1" applyFont="1" applyFill="1" applyBorder="1" applyAlignment="1">
      <alignment horizontal="center" vertical="top"/>
    </xf>
    <xf numFmtId="164" fontId="1" fillId="2" borderId="11" xfId="25" applyNumberFormat="1" applyFont="1" applyFill="1" applyBorder="1" applyAlignment="1">
      <alignment horizontal="center" vertical="top"/>
    </xf>
    <xf numFmtId="0" fontId="1" fillId="2" borderId="17" xfId="9" applyFont="1" applyFill="1" applyBorder="1" applyAlignment="1">
      <alignment horizontal="left" vertical="top" wrapText="1"/>
    </xf>
    <xf numFmtId="164" fontId="1" fillId="2" borderId="19" xfId="18" applyNumberFormat="1" applyFont="1" applyFill="1" applyBorder="1" applyAlignment="1">
      <alignment horizontal="center" vertical="top"/>
    </xf>
    <xf numFmtId="164" fontId="1" fillId="2" borderId="20" xfId="19" applyNumberFormat="1" applyFont="1" applyFill="1" applyBorder="1" applyAlignment="1">
      <alignment horizontal="center" vertical="top"/>
    </xf>
    <xf numFmtId="0" fontId="0" fillId="0" borderId="12" xfId="0" applyBorder="1"/>
    <xf numFmtId="0" fontId="1" fillId="2" borderId="12" xfId="9" applyFont="1" applyFill="1" applyBorder="1" applyAlignment="1">
      <alignment horizontal="left" vertical="top" wrapText="1"/>
    </xf>
    <xf numFmtId="165" fontId="1" fillId="2" borderId="22" xfId="21" applyNumberFormat="1" applyFont="1" applyFill="1" applyBorder="1" applyAlignment="1">
      <alignment horizontal="center" vertical="top"/>
    </xf>
    <xf numFmtId="165" fontId="1" fillId="2" borderId="23" xfId="22" applyNumberFormat="1" applyFont="1" applyFill="1" applyBorder="1" applyAlignment="1">
      <alignment horizontal="center" vertical="top"/>
    </xf>
    <xf numFmtId="0" fontId="4" fillId="0" borderId="13" xfId="9" applyFont="1" applyBorder="1" applyAlignment="1">
      <alignment horizontal="left" vertical="top" wrapText="1"/>
    </xf>
    <xf numFmtId="3" fontId="4" fillId="0" borderId="15" xfId="15" applyNumberFormat="1" applyFont="1" applyBorder="1" applyAlignment="1">
      <alignment horizontal="center" vertical="top"/>
    </xf>
    <xf numFmtId="3" fontId="4" fillId="0" borderId="16" xfId="16" applyNumberFormat="1" applyFont="1" applyBorder="1" applyAlignment="1">
      <alignment horizontal="center" vertical="top"/>
    </xf>
    <xf numFmtId="0" fontId="3" fillId="0" borderId="0" xfId="0" applyFont="1"/>
    <xf numFmtId="0" fontId="4" fillId="0" borderId="4" xfId="9" applyFont="1" applyBorder="1" applyAlignment="1">
      <alignment horizontal="left" vertical="top" wrapText="1"/>
    </xf>
    <xf numFmtId="3" fontId="4" fillId="0" borderId="7" xfId="15" applyNumberFormat="1" applyFont="1" applyBorder="1" applyAlignment="1">
      <alignment horizontal="center" vertical="top"/>
    </xf>
    <xf numFmtId="3" fontId="4" fillId="0" borderId="8" xfId="16" applyNumberFormat="1" applyFont="1" applyBorder="1" applyAlignment="1">
      <alignment horizontal="center" vertical="top"/>
    </xf>
    <xf numFmtId="0" fontId="1" fillId="2" borderId="24" xfId="4" applyFont="1" applyFill="1" applyBorder="1" applyAlignment="1">
      <alignment horizontal="center" wrapText="1"/>
    </xf>
    <xf numFmtId="3" fontId="4" fillId="0" borderId="25" xfId="14" applyNumberFormat="1" applyFont="1" applyBorder="1" applyAlignment="1">
      <alignment horizontal="center" vertical="top"/>
    </xf>
    <xf numFmtId="164" fontId="1" fillId="2" borderId="25" xfId="17" applyNumberFormat="1" applyFont="1" applyFill="1" applyBorder="1" applyAlignment="1">
      <alignment horizontal="center" vertical="top"/>
    </xf>
    <xf numFmtId="164" fontId="1" fillId="2" borderId="26" xfId="17" applyNumberFormat="1" applyFont="1" applyFill="1" applyBorder="1" applyAlignment="1">
      <alignment horizontal="center" vertical="top"/>
    </xf>
    <xf numFmtId="3" fontId="4" fillId="0" borderId="27" xfId="14" applyNumberFormat="1" applyFont="1" applyBorder="1" applyAlignment="1">
      <alignment horizontal="center" vertical="top"/>
    </xf>
    <xf numFmtId="0" fontId="0" fillId="0" borderId="28" xfId="0" applyBorder="1"/>
    <xf numFmtId="0" fontId="1" fillId="2" borderId="1" xfId="5" applyFont="1" applyFill="1" applyBorder="1" applyAlignment="1">
      <alignment horizontal="center" wrapText="1"/>
    </xf>
    <xf numFmtId="3" fontId="4" fillId="0" borderId="6" xfId="15" applyNumberFormat="1" applyFont="1" applyBorder="1" applyAlignment="1">
      <alignment horizontal="center" vertical="top"/>
    </xf>
    <xf numFmtId="164" fontId="1" fillId="2" borderId="6" xfId="18" applyNumberFormat="1" applyFont="1" applyFill="1" applyBorder="1" applyAlignment="1">
      <alignment horizontal="center" vertical="top"/>
    </xf>
    <xf numFmtId="164" fontId="1" fillId="2" borderId="18" xfId="18" applyNumberFormat="1" applyFont="1" applyFill="1" applyBorder="1" applyAlignment="1">
      <alignment horizontal="center" vertical="top"/>
    </xf>
    <xf numFmtId="3" fontId="4" fillId="0" borderId="14" xfId="15" applyNumberFormat="1" applyFont="1" applyBorder="1" applyAlignment="1">
      <alignment horizontal="center" vertical="top"/>
    </xf>
    <xf numFmtId="165" fontId="1" fillId="2" borderId="21" xfId="21" applyNumberFormat="1" applyFont="1" applyFill="1" applyBorder="1" applyAlignment="1">
      <alignment horizontal="center" vertical="top"/>
    </xf>
    <xf numFmtId="164" fontId="1" fillId="2" borderId="9" xfId="24" applyNumberFormat="1" applyFont="1" applyFill="1" applyBorder="1" applyAlignment="1">
      <alignment horizontal="center" vertical="top"/>
    </xf>
    <xf numFmtId="0" fontId="0" fillId="0" borderId="29" xfId="0" applyBorder="1"/>
    <xf numFmtId="3" fontId="4" fillId="0" borderId="30" xfId="15" applyNumberFormat="1" applyFont="1" applyBorder="1" applyAlignment="1">
      <alignment horizontal="center" vertical="top"/>
    </xf>
    <xf numFmtId="164" fontId="1" fillId="2" borderId="30" xfId="18" applyNumberFormat="1" applyFont="1" applyFill="1" applyBorder="1" applyAlignment="1">
      <alignment horizontal="center" vertical="top"/>
    </xf>
    <xf numFmtId="164" fontId="1" fillId="2" borderId="31" xfId="18" applyNumberFormat="1" applyFont="1" applyFill="1" applyBorder="1" applyAlignment="1">
      <alignment horizontal="center" vertical="top"/>
    </xf>
    <xf numFmtId="3" fontId="4" fillId="0" borderId="32" xfId="15" applyNumberFormat="1" applyFont="1" applyBorder="1" applyAlignment="1">
      <alignment horizontal="center" vertical="top"/>
    </xf>
    <xf numFmtId="0" fontId="0" fillId="0" borderId="33" xfId="0" applyBorder="1"/>
    <xf numFmtId="3" fontId="4" fillId="3" borderId="15" xfId="15" applyNumberFormat="1" applyFont="1" applyFill="1" applyBorder="1" applyAlignment="1">
      <alignment horizontal="center" vertical="top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horizontal="left" wrapText="1"/>
    </xf>
    <xf numFmtId="3" fontId="0" fillId="0" borderId="0" xfId="0" applyNumberFormat="1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38" xfId="0" applyFont="1" applyBorder="1" applyAlignment="1">
      <alignment horizontal="left" wrapText="1"/>
    </xf>
    <xf numFmtId="3" fontId="6" fillId="0" borderId="38" xfId="0" applyNumberFormat="1" applyFont="1" applyBorder="1" applyAlignment="1">
      <alignment horizontal="left" wrapText="1"/>
    </xf>
    <xf numFmtId="3" fontId="0" fillId="0" borderId="38" xfId="0" applyNumberFormat="1" applyBorder="1" applyAlignment="1">
      <alignment horizontal="left" wrapText="1"/>
    </xf>
    <xf numFmtId="3" fontId="6" fillId="0" borderId="0" xfId="0" applyNumberFormat="1" applyFont="1" applyAlignment="1">
      <alignment wrapText="1"/>
    </xf>
    <xf numFmtId="0" fontId="6" fillId="3" borderId="0" xfId="0" applyFont="1" applyFill="1" applyAlignment="1">
      <alignment horizontal="left" wrapText="1"/>
    </xf>
    <xf numFmtId="0" fontId="6" fillId="3" borderId="0" xfId="0" applyFont="1" applyFill="1" applyAlignment="1">
      <alignment wrapText="1"/>
    </xf>
    <xf numFmtId="0" fontId="0" fillId="3" borderId="0" xfId="0" applyFill="1" applyAlignment="1">
      <alignment horizontal="left" wrapText="1"/>
    </xf>
    <xf numFmtId="3" fontId="0" fillId="0" borderId="0" xfId="0" applyNumberFormat="1"/>
    <xf numFmtId="3" fontId="7" fillId="0" borderId="0" xfId="0" applyNumberFormat="1" applyFont="1"/>
    <xf numFmtId="3" fontId="8" fillId="0" borderId="0" xfId="0" applyNumberFormat="1" applyFont="1"/>
    <xf numFmtId="0" fontId="1" fillId="2" borderId="3" xfId="5" applyFont="1" applyFill="1" applyBorder="1" applyAlignment="1">
      <alignment horizontal="center" wrapText="1"/>
    </xf>
    <xf numFmtId="3" fontId="4" fillId="0" borderId="8" xfId="15" applyNumberFormat="1" applyFont="1" applyBorder="1" applyAlignment="1">
      <alignment horizontal="center" vertical="top"/>
    </xf>
    <xf numFmtId="9" fontId="0" fillId="0" borderId="0" xfId="0" applyNumberFormat="1"/>
    <xf numFmtId="0" fontId="0" fillId="4" borderId="0" xfId="0" applyFill="1"/>
    <xf numFmtId="166" fontId="0" fillId="4" borderId="0" xfId="0" applyNumberFormat="1" applyFill="1"/>
    <xf numFmtId="0" fontId="1" fillId="2" borderId="39" xfId="6" applyFont="1" applyFill="1" applyBorder="1" applyAlignment="1">
      <alignment horizontal="center" wrapText="1"/>
    </xf>
    <xf numFmtId="3" fontId="0" fillId="0" borderId="7" xfId="0" applyNumberFormat="1" applyBorder="1"/>
    <xf numFmtId="0" fontId="1" fillId="4" borderId="2" xfId="5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4" borderId="0" xfId="0" applyFont="1" applyFill="1" applyAlignment="1">
      <alignment wrapText="1"/>
    </xf>
    <xf numFmtId="3" fontId="5" fillId="0" borderId="0" xfId="0" applyNumberFormat="1" applyFont="1" applyAlignment="1">
      <alignment horizontal="left" wrapText="1"/>
    </xf>
    <xf numFmtId="0" fontId="1" fillId="2" borderId="0" xfId="5" applyFont="1" applyFill="1" applyAlignment="1">
      <alignment horizontal="center" wrapText="1"/>
    </xf>
    <xf numFmtId="3" fontId="4" fillId="0" borderId="0" xfId="15" applyNumberFormat="1" applyFont="1" applyAlignment="1">
      <alignment horizontal="center" vertical="top"/>
    </xf>
    <xf numFmtId="3" fontId="4" fillId="0" borderId="0" xfId="16" applyNumberFormat="1" applyFont="1" applyAlignment="1">
      <alignment horizontal="center" vertical="top"/>
    </xf>
    <xf numFmtId="0" fontId="1" fillId="0" borderId="4" xfId="9" applyFont="1" applyBorder="1" applyAlignment="1">
      <alignment horizontal="left" vertical="top" wrapText="1"/>
    </xf>
    <xf numFmtId="164" fontId="1" fillId="0" borderId="25" xfId="17" applyNumberFormat="1" applyFont="1" applyBorder="1" applyAlignment="1">
      <alignment horizontal="center" vertical="top"/>
    </xf>
    <xf numFmtId="164" fontId="1" fillId="0" borderId="7" xfId="18" applyNumberFormat="1" applyFont="1" applyBorder="1" applyAlignment="1">
      <alignment horizontal="center" vertical="top"/>
    </xf>
    <xf numFmtId="164" fontId="1" fillId="0" borderId="30" xfId="18" applyNumberFormat="1" applyFont="1" applyBorder="1" applyAlignment="1">
      <alignment horizontal="center" vertical="top"/>
    </xf>
    <xf numFmtId="3" fontId="4" fillId="0" borderId="13" xfId="9" applyNumberFormat="1" applyFont="1" applyBorder="1" applyAlignment="1">
      <alignment horizontal="left" vertical="top" wrapText="1"/>
    </xf>
    <xf numFmtId="9" fontId="1" fillId="0" borderId="4" xfId="9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164" fontId="1" fillId="2" borderId="40" xfId="17" applyNumberFormat="1" applyFont="1" applyFill="1" applyBorder="1" applyAlignment="1">
      <alignment horizontal="center" vertical="top"/>
    </xf>
    <xf numFmtId="164" fontId="1" fillId="2" borderId="41" xfId="18" applyNumberFormat="1" applyFont="1" applyFill="1" applyBorder="1" applyAlignment="1">
      <alignment horizontal="center" vertical="top"/>
    </xf>
    <xf numFmtId="164" fontId="1" fillId="2" borderId="42" xfId="18" applyNumberFormat="1" applyFont="1" applyFill="1" applyBorder="1" applyAlignment="1">
      <alignment horizontal="center" vertical="top"/>
    </xf>
    <xf numFmtId="0" fontId="1" fillId="2" borderId="37" xfId="9" applyFont="1" applyFill="1" applyBorder="1" applyAlignment="1">
      <alignment horizontal="left" vertical="top" wrapText="1"/>
    </xf>
    <xf numFmtId="0" fontId="4" fillId="2" borderId="34" xfId="1" applyFont="1" applyFill="1" applyBorder="1" applyAlignment="1">
      <alignment horizontal="center" wrapText="1"/>
    </xf>
    <xf numFmtId="0" fontId="4" fillId="2" borderId="35" xfId="2" applyFont="1" applyFill="1" applyBorder="1" applyAlignment="1">
      <alignment horizontal="center" wrapText="1"/>
    </xf>
    <xf numFmtId="0" fontId="4" fillId="2" borderId="36" xfId="2" applyFont="1" applyFill="1" applyBorder="1" applyAlignment="1">
      <alignment horizontal="center" wrapText="1"/>
    </xf>
    <xf numFmtId="0" fontId="1" fillId="0" borderId="4" xfId="9" applyFont="1" applyBorder="1" applyAlignment="1">
      <alignment horizontal="left" vertical="top" wrapText="1"/>
    </xf>
    <xf numFmtId="0" fontId="1" fillId="0" borderId="13" xfId="9" applyFont="1" applyBorder="1" applyAlignment="1">
      <alignment horizontal="left" vertical="top" wrapText="1"/>
    </xf>
    <xf numFmtId="0" fontId="1" fillId="0" borderId="37" xfId="9" applyFont="1" applyBorder="1" applyAlignment="1">
      <alignment horizontal="left" vertical="top" wrapText="1"/>
    </xf>
    <xf numFmtId="0" fontId="1" fillId="2" borderId="13" xfId="9" applyFont="1" applyFill="1" applyBorder="1" applyAlignment="1">
      <alignment horizontal="left" vertical="top" wrapText="1"/>
    </xf>
    <xf numFmtId="0" fontId="1" fillId="2" borderId="4" xfId="9" applyFont="1" applyFill="1" applyBorder="1" applyAlignment="1">
      <alignment horizontal="left" vertical="top" wrapText="1"/>
    </xf>
    <xf numFmtId="0" fontId="1" fillId="2" borderId="5" xfId="10" applyFont="1" applyFill="1" applyBorder="1" applyAlignment="1">
      <alignment horizontal="left" vertical="top" wrapText="1"/>
    </xf>
    <xf numFmtId="0" fontId="1" fillId="2" borderId="37" xfId="9" applyFont="1" applyFill="1" applyBorder="1" applyAlignment="1">
      <alignment horizontal="left" vertical="top" wrapText="1"/>
    </xf>
    <xf numFmtId="0" fontId="1" fillId="2" borderId="0" xfId="9" applyFont="1" applyFill="1" applyAlignment="1">
      <alignment horizontal="left" vertical="top" wrapText="1"/>
    </xf>
    <xf numFmtId="0" fontId="1" fillId="2" borderId="0" xfId="10" applyFont="1" applyFill="1" applyAlignment="1">
      <alignment horizontal="left" vertical="top" wrapText="1"/>
    </xf>
    <xf numFmtId="0" fontId="1" fillId="0" borderId="43" xfId="4" applyFont="1" applyBorder="1" applyAlignment="1">
      <alignment horizontal="center" wrapText="1"/>
    </xf>
    <xf numFmtId="0" fontId="1" fillId="2" borderId="44" xfId="4" applyFont="1" applyFill="1" applyBorder="1" applyAlignment="1">
      <alignment horizontal="center" wrapText="1"/>
    </xf>
    <xf numFmtId="0" fontId="1" fillId="0" borderId="45" xfId="9" applyFont="1" applyBorder="1" applyAlignment="1">
      <alignment horizontal="left" vertical="top" wrapText="1"/>
    </xf>
    <xf numFmtId="0" fontId="1" fillId="2" borderId="45" xfId="9" applyFont="1" applyFill="1" applyBorder="1" applyAlignment="1">
      <alignment horizontal="left" vertical="top" wrapText="1"/>
    </xf>
    <xf numFmtId="0" fontId="1" fillId="2" borderId="46" xfId="9" applyFont="1" applyFill="1" applyBorder="1" applyAlignment="1">
      <alignment horizontal="left" vertical="top" wrapText="1"/>
    </xf>
    <xf numFmtId="0" fontId="1" fillId="2" borderId="47" xfId="9" applyFont="1" applyFill="1" applyBorder="1" applyAlignment="1">
      <alignment horizontal="left" vertical="top" wrapText="1"/>
    </xf>
    <xf numFmtId="0" fontId="1" fillId="2" borderId="48" xfId="9" applyFont="1" applyFill="1" applyBorder="1" applyAlignment="1">
      <alignment horizontal="left" vertical="top" wrapText="1"/>
    </xf>
    <xf numFmtId="0" fontId="4" fillId="0" borderId="49" xfId="9" applyFont="1" applyBorder="1" applyAlignment="1">
      <alignment horizontal="left" vertical="top" wrapText="1"/>
    </xf>
    <xf numFmtId="0" fontId="1" fillId="0" borderId="50" xfId="9" applyFont="1" applyBorder="1" applyAlignment="1">
      <alignment horizontal="left" vertical="top" wrapText="1"/>
    </xf>
    <xf numFmtId="0" fontId="4" fillId="0" borderId="45" xfId="9" applyFont="1" applyBorder="1" applyAlignment="1">
      <alignment horizontal="left" vertical="top" wrapText="1"/>
    </xf>
    <xf numFmtId="0" fontId="4" fillId="2" borderId="40" xfId="4" applyFont="1" applyFill="1" applyBorder="1" applyAlignment="1">
      <alignment horizontal="center" wrapText="1"/>
    </xf>
    <xf numFmtId="0" fontId="4" fillId="2" borderId="41" xfId="5" applyFont="1" applyFill="1" applyBorder="1" applyAlignment="1">
      <alignment horizontal="center" wrapText="1"/>
    </xf>
    <xf numFmtId="0" fontId="4" fillId="2" borderId="42" xfId="5" applyFont="1" applyFill="1" applyBorder="1" applyAlignment="1">
      <alignment horizontal="center" wrapText="1"/>
    </xf>
    <xf numFmtId="9" fontId="1" fillId="0" borderId="50" xfId="9" applyNumberFormat="1" applyFont="1" applyBorder="1" applyAlignment="1">
      <alignment horizontal="left" vertical="top" wrapText="1"/>
    </xf>
    <xf numFmtId="164" fontId="1" fillId="2" borderId="51" xfId="17" applyNumberFormat="1" applyFont="1" applyFill="1" applyBorder="1" applyAlignment="1">
      <alignment horizontal="center" vertical="top"/>
    </xf>
    <xf numFmtId="164" fontId="1" fillId="2" borderId="52" xfId="18" applyNumberFormat="1" applyFont="1" applyFill="1" applyBorder="1" applyAlignment="1">
      <alignment horizontal="center" vertical="top"/>
    </xf>
    <xf numFmtId="164" fontId="1" fillId="2" borderId="53" xfId="18" applyNumberFormat="1" applyFont="1" applyFill="1" applyBorder="1" applyAlignment="1">
      <alignment horizontal="center" vertical="top"/>
    </xf>
    <xf numFmtId="0" fontId="1" fillId="0" borderId="54" xfId="9" applyFont="1" applyBorder="1" applyAlignment="1">
      <alignment horizontal="left" vertical="top" wrapText="1"/>
    </xf>
    <xf numFmtId="0" fontId="4" fillId="0" borderId="55" xfId="9" applyFont="1" applyBorder="1" applyAlignment="1">
      <alignment horizontal="left" vertical="top" wrapText="1"/>
    </xf>
    <xf numFmtId="3" fontId="4" fillId="0" borderId="56" xfId="9" applyNumberFormat="1" applyFont="1" applyBorder="1" applyAlignment="1">
      <alignment horizontal="left" vertical="top" wrapText="1"/>
    </xf>
    <xf numFmtId="3" fontId="4" fillId="0" borderId="57" xfId="14" applyNumberFormat="1" applyFont="1" applyBorder="1" applyAlignment="1">
      <alignment horizontal="center" vertical="top"/>
    </xf>
    <xf numFmtId="3" fontId="4" fillId="0" borderId="58" xfId="15" applyNumberFormat="1" applyFont="1" applyBorder="1" applyAlignment="1">
      <alignment horizontal="center" vertical="top"/>
    </xf>
    <xf numFmtId="3" fontId="4" fillId="0" borderId="59" xfId="15" applyNumberFormat="1" applyFont="1" applyBorder="1" applyAlignment="1">
      <alignment horizontal="center" vertical="top"/>
    </xf>
    <xf numFmtId="3" fontId="4" fillId="0" borderId="60" xfId="15" applyNumberFormat="1" applyFont="1" applyBorder="1" applyAlignment="1">
      <alignment horizontal="center" vertical="top"/>
    </xf>
    <xf numFmtId="0" fontId="1" fillId="0" borderId="61" xfId="9" applyFont="1" applyBorder="1" applyAlignment="1">
      <alignment horizontal="left" vertical="top" wrapText="1"/>
    </xf>
    <xf numFmtId="164" fontId="1" fillId="0" borderId="62" xfId="18" applyNumberFormat="1" applyFont="1" applyBorder="1" applyAlignment="1">
      <alignment horizontal="center" vertical="top"/>
    </xf>
    <xf numFmtId="164" fontId="1" fillId="2" borderId="62" xfId="18" applyNumberFormat="1" applyFont="1" applyFill="1" applyBorder="1" applyAlignment="1">
      <alignment horizontal="center" vertical="top"/>
    </xf>
    <xf numFmtId="0" fontId="1" fillId="0" borderId="63" xfId="9" applyFont="1" applyBorder="1" applyAlignment="1">
      <alignment horizontal="left" vertical="top" wrapText="1"/>
    </xf>
    <xf numFmtId="0" fontId="1" fillId="2" borderId="64" xfId="9" applyFont="1" applyFill="1" applyBorder="1" applyAlignment="1">
      <alignment horizontal="left" vertical="top" wrapText="1"/>
    </xf>
    <xf numFmtId="9" fontId="1" fillId="0" borderId="65" xfId="9" applyNumberFormat="1" applyFont="1" applyBorder="1" applyAlignment="1">
      <alignment horizontal="left" vertical="top" wrapText="1"/>
    </xf>
    <xf numFmtId="164" fontId="1" fillId="2" borderId="66" xfId="17" applyNumberFormat="1" applyFont="1" applyFill="1" applyBorder="1" applyAlignment="1">
      <alignment horizontal="center" vertical="top"/>
    </xf>
    <xf numFmtId="164" fontId="1" fillId="2" borderId="67" xfId="18" applyNumberFormat="1" applyFont="1" applyFill="1" applyBorder="1" applyAlignment="1">
      <alignment horizontal="center" vertical="top"/>
    </xf>
    <xf numFmtId="164" fontId="1" fillId="2" borderId="68" xfId="18" applyNumberFormat="1" applyFont="1" applyFill="1" applyBorder="1" applyAlignment="1">
      <alignment horizontal="center" vertical="top"/>
    </xf>
    <xf numFmtId="164" fontId="1" fillId="2" borderId="69" xfId="18" applyNumberFormat="1" applyFont="1" applyFill="1" applyBorder="1" applyAlignment="1">
      <alignment horizontal="center" vertical="top"/>
    </xf>
    <xf numFmtId="0" fontId="1" fillId="0" borderId="70" xfId="9" applyFont="1" applyBorder="1" applyAlignment="1">
      <alignment horizontal="left" vertical="top" wrapText="1"/>
    </xf>
    <xf numFmtId="9" fontId="1" fillId="0" borderId="37" xfId="9" applyNumberFormat="1" applyFont="1" applyBorder="1" applyAlignment="1">
      <alignment horizontal="left" vertical="top" wrapText="1"/>
    </xf>
    <xf numFmtId="164" fontId="1" fillId="2" borderId="71" xfId="17" applyNumberFormat="1" applyFont="1" applyFill="1" applyBorder="1" applyAlignment="1">
      <alignment horizontal="center" vertical="top"/>
    </xf>
    <xf numFmtId="164" fontId="1" fillId="2" borderId="72" xfId="18" applyNumberFormat="1" applyFont="1" applyFill="1" applyBorder="1" applyAlignment="1">
      <alignment horizontal="center" vertical="top"/>
    </xf>
    <xf numFmtId="164" fontId="1" fillId="2" borderId="73" xfId="18" applyNumberFormat="1" applyFont="1" applyFill="1" applyBorder="1" applyAlignment="1">
      <alignment horizontal="center" vertical="top"/>
    </xf>
    <xf numFmtId="164" fontId="1" fillId="2" borderId="74" xfId="18" applyNumberFormat="1" applyFont="1" applyFill="1" applyBorder="1" applyAlignment="1">
      <alignment horizontal="center" vertical="top"/>
    </xf>
    <xf numFmtId="0" fontId="1" fillId="0" borderId="56" xfId="9" applyFont="1" applyBorder="1" applyAlignment="1">
      <alignment horizontal="left" vertical="top" wrapText="1"/>
    </xf>
    <xf numFmtId="164" fontId="1" fillId="2" borderId="77" xfId="18" applyNumberFormat="1" applyFont="1" applyFill="1" applyBorder="1" applyAlignment="1">
      <alignment horizontal="center" vertical="top"/>
    </xf>
    <xf numFmtId="3" fontId="4" fillId="0" borderId="78" xfId="15" applyNumberFormat="1" applyFont="1" applyBorder="1" applyAlignment="1">
      <alignment horizontal="center" vertical="top"/>
    </xf>
    <xf numFmtId="0" fontId="1" fillId="0" borderId="65" xfId="9" applyFont="1" applyBorder="1" applyAlignment="1">
      <alignment horizontal="left" vertical="top" wrapText="1"/>
    </xf>
    <xf numFmtId="3" fontId="4" fillId="0" borderId="62" xfId="15" applyNumberFormat="1" applyFont="1" applyBorder="1" applyAlignment="1">
      <alignment horizontal="center" vertical="top"/>
    </xf>
    <xf numFmtId="164" fontId="1" fillId="2" borderId="80" xfId="18" applyNumberFormat="1" applyFont="1" applyFill="1" applyBorder="1" applyAlignment="1">
      <alignment horizontal="center" vertical="top"/>
    </xf>
    <xf numFmtId="0" fontId="1" fillId="2" borderId="65" xfId="9" applyFont="1" applyFill="1" applyBorder="1" applyAlignment="1">
      <alignment horizontal="left" vertical="top" wrapText="1"/>
    </xf>
    <xf numFmtId="0" fontId="4" fillId="0" borderId="56" xfId="9" applyFont="1" applyBorder="1" applyAlignment="1">
      <alignment horizontal="left" vertical="top" wrapText="1"/>
    </xf>
    <xf numFmtId="0" fontId="1" fillId="2" borderId="81" xfId="9" applyFont="1" applyFill="1" applyBorder="1" applyAlignment="1">
      <alignment horizontal="left" vertical="top" wrapText="1"/>
    </xf>
    <xf numFmtId="0" fontId="1" fillId="0" borderId="76" xfId="9" applyFont="1" applyBorder="1" applyAlignment="1">
      <alignment horizontal="left" vertical="top" wrapText="1"/>
    </xf>
    <xf numFmtId="0" fontId="1" fillId="2" borderId="0" xfId="9" applyFont="1" applyFill="1" applyBorder="1" applyAlignment="1">
      <alignment horizontal="left" vertical="top" wrapText="1"/>
    </xf>
    <xf numFmtId="165" fontId="1" fillId="2" borderId="40" xfId="20" applyNumberFormat="1" applyFont="1" applyFill="1" applyBorder="1" applyAlignment="1">
      <alignment horizontal="center" vertical="top"/>
    </xf>
    <xf numFmtId="165" fontId="1" fillId="2" borderId="41" xfId="21" applyNumberFormat="1" applyFont="1" applyFill="1" applyBorder="1" applyAlignment="1">
      <alignment horizontal="center" vertical="top"/>
    </xf>
    <xf numFmtId="165" fontId="1" fillId="2" borderId="42" xfId="21" applyNumberFormat="1" applyFont="1" applyFill="1" applyBorder="1" applyAlignment="1">
      <alignment horizontal="center" vertical="top"/>
    </xf>
    <xf numFmtId="165" fontId="1" fillId="2" borderId="86" xfId="21" applyNumberFormat="1" applyFont="1" applyFill="1" applyBorder="1" applyAlignment="1">
      <alignment horizontal="center" vertical="top"/>
    </xf>
    <xf numFmtId="9" fontId="1" fillId="2" borderId="86" xfId="18" applyNumberFormat="1" applyFont="1" applyFill="1" applyBorder="1" applyAlignment="1">
      <alignment horizontal="center" vertical="top"/>
    </xf>
    <xf numFmtId="164" fontId="1" fillId="2" borderId="82" xfId="17" applyNumberFormat="1" applyFont="1" applyFill="1" applyBorder="1" applyAlignment="1">
      <alignment horizontal="center" vertical="top"/>
    </xf>
    <xf numFmtId="164" fontId="1" fillId="2" borderId="83" xfId="18" applyNumberFormat="1" applyFont="1" applyFill="1" applyBorder="1" applyAlignment="1">
      <alignment horizontal="center" vertical="top"/>
    </xf>
    <xf numFmtId="164" fontId="1" fillId="2" borderId="84" xfId="18" applyNumberFormat="1" applyFont="1" applyFill="1" applyBorder="1" applyAlignment="1">
      <alignment horizontal="center" vertical="top"/>
    </xf>
    <xf numFmtId="9" fontId="1" fillId="2" borderId="85" xfId="18" applyNumberFormat="1" applyFont="1" applyFill="1" applyBorder="1" applyAlignment="1">
      <alignment horizontal="center" vertical="top"/>
    </xf>
    <xf numFmtId="0" fontId="1" fillId="0" borderId="0" xfId="9" applyFont="1" applyBorder="1" applyAlignment="1">
      <alignment horizontal="left" vertical="top" wrapText="1"/>
    </xf>
    <xf numFmtId="0" fontId="1" fillId="0" borderId="81" xfId="10" applyFont="1" applyBorder="1" applyAlignment="1">
      <alignment horizontal="left" vertical="top" wrapText="1"/>
    </xf>
    <xf numFmtId="9" fontId="1" fillId="0" borderId="13" xfId="9" applyNumberFormat="1" applyFont="1" applyBorder="1" applyAlignment="1">
      <alignment horizontal="left" vertical="top" wrapText="1"/>
    </xf>
    <xf numFmtId="0" fontId="1" fillId="0" borderId="65" xfId="10" applyFont="1" applyBorder="1" applyAlignment="1">
      <alignment horizontal="left" vertical="top" wrapText="1"/>
    </xf>
    <xf numFmtId="0" fontId="1" fillId="0" borderId="65" xfId="10" applyFont="1" applyBorder="1" applyAlignment="1">
      <alignment horizontal="left" vertical="top" wrapText="1"/>
    </xf>
    <xf numFmtId="164" fontId="1" fillId="0" borderId="66" xfId="23" applyNumberFormat="1" applyFont="1" applyBorder="1" applyAlignment="1">
      <alignment horizontal="center" vertical="top"/>
    </xf>
    <xf numFmtId="164" fontId="1" fillId="0" borderId="67" xfId="24" applyNumberFormat="1" applyFont="1" applyBorder="1" applyAlignment="1">
      <alignment horizontal="center" vertical="top"/>
    </xf>
    <xf numFmtId="164" fontId="1" fillId="0" borderId="68" xfId="24" applyNumberFormat="1" applyFont="1" applyBorder="1" applyAlignment="1">
      <alignment horizontal="center" vertical="top"/>
    </xf>
    <xf numFmtId="164" fontId="1" fillId="0" borderId="69" xfId="24" applyNumberFormat="1" applyFont="1" applyBorder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10" fillId="0" borderId="75" xfId="0" applyFont="1" applyBorder="1" applyAlignment="1">
      <alignment horizontal="left" vertical="top" wrapText="1"/>
    </xf>
    <xf numFmtId="0" fontId="10" fillId="0" borderId="76" xfId="0" applyFont="1" applyBorder="1" applyAlignment="1">
      <alignment horizontal="left" vertical="top" wrapText="1"/>
    </xf>
    <xf numFmtId="0" fontId="10" fillId="0" borderId="79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75" xfId="0" applyFont="1" applyBorder="1" applyAlignment="1">
      <alignment horizontal="left" vertical="top"/>
    </xf>
    <xf numFmtId="0" fontId="10" fillId="0" borderId="76" xfId="0" applyFont="1" applyBorder="1" applyAlignment="1">
      <alignment horizontal="left" vertical="top"/>
    </xf>
    <xf numFmtId="0" fontId="10" fillId="0" borderId="79" xfId="0" applyFont="1" applyBorder="1" applyAlignment="1">
      <alignment horizontal="left" vertical="top"/>
    </xf>
    <xf numFmtId="0" fontId="4" fillId="2" borderId="0" xfId="4" applyFont="1" applyFill="1" applyBorder="1" applyAlignment="1">
      <alignment horizontal="center" wrapText="1"/>
    </xf>
  </cellXfs>
  <cellStyles count="26">
    <cellStyle name="Normal" xfId="0" builtinId="0"/>
    <cellStyle name="style1714570694380" xfId="1" xr:uid="{00000000-0005-0000-0000-000001000000}"/>
    <cellStyle name="style1714570694462" xfId="2" xr:uid="{00000000-0005-0000-0000-000002000000}"/>
    <cellStyle name="style1714570694538" xfId="3" xr:uid="{00000000-0005-0000-0000-000003000000}"/>
    <cellStyle name="style1714570694602" xfId="4" xr:uid="{00000000-0005-0000-0000-000004000000}"/>
    <cellStyle name="style1714570694671" xfId="5" xr:uid="{00000000-0005-0000-0000-000005000000}"/>
    <cellStyle name="style1714570694751" xfId="6" xr:uid="{00000000-0005-0000-0000-000006000000}"/>
    <cellStyle name="style1714570694812" xfId="7" xr:uid="{00000000-0005-0000-0000-000007000000}"/>
    <cellStyle name="style1714570694897" xfId="8" xr:uid="{00000000-0005-0000-0000-000008000000}"/>
    <cellStyle name="style1714570694950" xfId="9" xr:uid="{00000000-0005-0000-0000-000009000000}"/>
    <cellStyle name="style1714570695361" xfId="10" xr:uid="{00000000-0005-0000-0000-00000A000000}"/>
    <cellStyle name="style1714570695497" xfId="11" xr:uid="{00000000-0005-0000-0000-00000B000000}"/>
    <cellStyle name="style1714570695591" xfId="12" xr:uid="{00000000-0005-0000-0000-00000C000000}"/>
    <cellStyle name="style1714570695674" xfId="13" xr:uid="{00000000-0005-0000-0000-00000D000000}"/>
    <cellStyle name="style1714570695753" xfId="14" xr:uid="{00000000-0005-0000-0000-00000E000000}"/>
    <cellStyle name="style1714570695820" xfId="15" xr:uid="{00000000-0005-0000-0000-00000F000000}"/>
    <cellStyle name="style1714570695889" xfId="16" xr:uid="{00000000-0005-0000-0000-000010000000}"/>
    <cellStyle name="style1714570695956" xfId="17" xr:uid="{00000000-0005-0000-0000-000011000000}"/>
    <cellStyle name="style1714570696011" xfId="18" xr:uid="{00000000-0005-0000-0000-000012000000}"/>
    <cellStyle name="style1714570696078" xfId="19" xr:uid="{00000000-0005-0000-0000-000013000000}"/>
    <cellStyle name="style1714570697629" xfId="20" xr:uid="{00000000-0005-0000-0000-000014000000}"/>
    <cellStyle name="style1714570697672" xfId="21" xr:uid="{00000000-0005-0000-0000-000015000000}"/>
    <cellStyle name="style1714570697718" xfId="22" xr:uid="{00000000-0005-0000-0000-000016000000}"/>
    <cellStyle name="style1714570698579" xfId="23" xr:uid="{00000000-0005-0000-0000-000017000000}"/>
    <cellStyle name="style1714570698637" xfId="24" xr:uid="{00000000-0005-0000-0000-000018000000}"/>
    <cellStyle name="style1714570698701" xfId="25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eme1">
  <a:themeElements>
    <a:clrScheme name="Epinion">
      <a:dk1>
        <a:srgbClr val="0F283C"/>
      </a:dk1>
      <a:lt1>
        <a:srgbClr val="FFFFFF"/>
      </a:lt1>
      <a:dk2>
        <a:srgbClr val="E13C32"/>
      </a:dk2>
      <a:lt2>
        <a:srgbClr val="E8E1D5"/>
      </a:lt2>
      <a:accent1>
        <a:srgbClr val="0F283C"/>
      </a:accent1>
      <a:accent2>
        <a:srgbClr val="641E3C"/>
      </a:accent2>
      <a:accent3>
        <a:srgbClr val="233CA0"/>
      </a:accent3>
      <a:accent4>
        <a:srgbClr val="68838B"/>
      </a:accent4>
      <a:accent5>
        <a:srgbClr val="BA7384"/>
      </a:accent5>
      <a:accent6>
        <a:srgbClr val="A7C7D7"/>
      </a:accent6>
      <a:hlink>
        <a:srgbClr val="E13C32"/>
      </a:hlink>
      <a:folHlink>
        <a:srgbClr val="72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7" sqref="Q17"/>
    </sheetView>
  </sheetViews>
  <sheetFormatPr defaultRowHeight="15" x14ac:dyDescent="0.25"/>
  <cols>
    <col min="1" max="1" width="32.42578125" style="79" customWidth="1"/>
    <col min="2" max="3" width="22.7109375" customWidth="1"/>
    <col min="4" max="4" width="16.85546875" customWidth="1"/>
    <col min="5" max="5" width="13.7109375" style="29" customWidth="1"/>
    <col min="6" max="7" width="13.7109375" customWidth="1"/>
    <col min="8" max="8" width="13.7109375" style="42" customWidth="1"/>
    <col min="9" max="9" width="13.7109375" style="37" customWidth="1"/>
  </cols>
  <sheetData>
    <row r="1" spans="1:9" ht="23.25" x14ac:dyDescent="0.25">
      <c r="A1" s="80" t="s">
        <v>0</v>
      </c>
      <c r="E1"/>
      <c r="H1"/>
      <c r="I1"/>
    </row>
    <row r="2" spans="1:9" x14ac:dyDescent="0.25">
      <c r="A2" s="79" t="s">
        <v>374</v>
      </c>
      <c r="E2"/>
      <c r="H2"/>
      <c r="I2"/>
    </row>
    <row r="3" spans="1:9" ht="15.75" thickBot="1" x14ac:dyDescent="0.3">
      <c r="E3"/>
      <c r="H3"/>
      <c r="I3"/>
    </row>
    <row r="4" spans="1:9" ht="15.75" thickBot="1" x14ac:dyDescent="0.3">
      <c r="E4" s="85" t="s">
        <v>399</v>
      </c>
      <c r="F4" s="86"/>
      <c r="G4" s="86"/>
      <c r="H4" s="86"/>
      <c r="I4" s="87"/>
    </row>
    <row r="5" spans="1:9" ht="73.5" thickBot="1" x14ac:dyDescent="0.3">
      <c r="B5" s="97"/>
      <c r="C5" s="98"/>
      <c r="D5" s="174" t="s">
        <v>398</v>
      </c>
      <c r="E5" s="107" t="s">
        <v>1</v>
      </c>
      <c r="F5" s="108" t="s">
        <v>2</v>
      </c>
      <c r="G5" s="108" t="s">
        <v>3</v>
      </c>
      <c r="H5" s="109" t="s">
        <v>4</v>
      </c>
      <c r="I5" s="109" t="s">
        <v>397</v>
      </c>
    </row>
    <row r="6" spans="1:9" s="20" customFormat="1" x14ac:dyDescent="0.25">
      <c r="A6" s="79"/>
      <c r="B6" s="114" t="s">
        <v>396</v>
      </c>
      <c r="C6" s="115" t="s">
        <v>389</v>
      </c>
      <c r="D6" s="116">
        <f>SUM(E6:I6)</f>
        <v>34771</v>
      </c>
      <c r="E6" s="117">
        <v>20175</v>
      </c>
      <c r="F6" s="118">
        <v>8702</v>
      </c>
      <c r="G6" s="118">
        <v>1623</v>
      </c>
      <c r="H6" s="119">
        <v>3883</v>
      </c>
      <c r="I6" s="120">
        <v>388</v>
      </c>
    </row>
    <row r="7" spans="1:9" x14ac:dyDescent="0.25">
      <c r="B7" s="121"/>
      <c r="C7" s="99" t="s">
        <v>69</v>
      </c>
      <c r="D7" s="78">
        <f>(E7*$E$6+F7*$F$6+G7*$G$6+H7*$H$6+I7*$I$6)/$D$6</f>
        <v>0.15883926260389405</v>
      </c>
      <c r="E7" s="74">
        <v>0.18349442379182157</v>
      </c>
      <c r="F7" s="75">
        <v>0.1096299701218111</v>
      </c>
      <c r="G7" s="75">
        <v>0.11090573012939002</v>
      </c>
      <c r="H7" s="76">
        <v>0.16070048931238734</v>
      </c>
      <c r="I7" s="122">
        <v>0.16237113402061853</v>
      </c>
    </row>
    <row r="8" spans="1:9" x14ac:dyDescent="0.25">
      <c r="B8" s="121"/>
      <c r="C8" s="100" t="s">
        <v>70</v>
      </c>
      <c r="D8" s="78">
        <f t="shared" ref="D8:D13" si="0">(E8*$E$6+F8*$F$6+G8*$G$6+H8*$H$6+I8*$I$6)/$D$6</f>
        <v>0.27675361651951341</v>
      </c>
      <c r="E8" s="26">
        <v>0.31360594795539032</v>
      </c>
      <c r="F8" s="6">
        <v>0.20420592967133991</v>
      </c>
      <c r="G8" s="6">
        <v>0.18545902649414664</v>
      </c>
      <c r="H8" s="39">
        <v>0.28920937419520987</v>
      </c>
      <c r="I8" s="123">
        <v>0.24484536082474226</v>
      </c>
    </row>
    <row r="9" spans="1:9" x14ac:dyDescent="0.25">
      <c r="A9" s="166"/>
      <c r="B9" s="121"/>
      <c r="C9" s="100" t="s">
        <v>71</v>
      </c>
      <c r="D9" s="78">
        <f t="shared" si="0"/>
        <v>0.219464496275632</v>
      </c>
      <c r="E9" s="26">
        <v>0.22914498141263942</v>
      </c>
      <c r="F9" s="6">
        <v>0.20857274189841415</v>
      </c>
      <c r="G9" s="6">
        <v>0.15958102279728897</v>
      </c>
      <c r="H9" s="39">
        <v>0.22276590265258819</v>
      </c>
      <c r="I9" s="123">
        <v>0.17783505154639176</v>
      </c>
    </row>
    <row r="10" spans="1:9" x14ac:dyDescent="0.25">
      <c r="A10" s="166"/>
      <c r="B10" s="121"/>
      <c r="C10" s="100" t="s">
        <v>72</v>
      </c>
      <c r="D10" s="78">
        <f t="shared" si="0"/>
        <v>0.11739668114233125</v>
      </c>
      <c r="E10" s="26">
        <v>0.10547707558859976</v>
      </c>
      <c r="F10" s="6">
        <v>0.14088715237876351</v>
      </c>
      <c r="G10" s="6">
        <v>9.8582871226124455E-2</v>
      </c>
      <c r="H10" s="39">
        <v>0.13031161473087818</v>
      </c>
      <c r="I10" s="123">
        <v>0.15979381443298968</v>
      </c>
    </row>
    <row r="11" spans="1:9" x14ac:dyDescent="0.25">
      <c r="A11" s="166"/>
      <c r="B11" s="121"/>
      <c r="C11" s="100" t="s">
        <v>73</v>
      </c>
      <c r="D11" s="78">
        <f t="shared" si="0"/>
        <v>7.8484944350176875E-2</v>
      </c>
      <c r="E11" s="26">
        <v>5.9975216852540279E-2</v>
      </c>
      <c r="F11" s="6">
        <v>0.10985980234428867</v>
      </c>
      <c r="G11" s="6">
        <v>0.1195317313616759</v>
      </c>
      <c r="H11" s="39">
        <v>8.6788565542106622E-2</v>
      </c>
      <c r="I11" s="123">
        <v>8.2474226804123696E-2</v>
      </c>
    </row>
    <row r="12" spans="1:9" x14ac:dyDescent="0.25">
      <c r="A12" s="166"/>
      <c r="B12" s="121"/>
      <c r="C12" s="100" t="s">
        <v>74</v>
      </c>
      <c r="D12" s="78">
        <f t="shared" si="0"/>
        <v>0.13879382243823876</v>
      </c>
      <c r="E12" s="26">
        <v>9.491945477075589E-2</v>
      </c>
      <c r="F12" s="6">
        <v>0.22167317857963689</v>
      </c>
      <c r="G12" s="6">
        <v>0.31546518792359829</v>
      </c>
      <c r="H12" s="39">
        <v>0.10610352819984549</v>
      </c>
      <c r="I12" s="123">
        <v>0.14948453608247422</v>
      </c>
    </row>
    <row r="13" spans="1:9" s="13" customFormat="1" ht="15.75" thickBot="1" x14ac:dyDescent="0.3">
      <c r="A13" s="166"/>
      <c r="B13" s="124"/>
      <c r="C13" s="125" t="s">
        <v>75</v>
      </c>
      <c r="D13" s="126">
        <f t="shared" si="0"/>
        <v>1.0267176670213684E-2</v>
      </c>
      <c r="E13" s="127">
        <v>1.3382899628252789E-2</v>
      </c>
      <c r="F13" s="128">
        <v>5.1712250057458055E-3</v>
      </c>
      <c r="G13" s="128">
        <v>1.0474430067775724E-2</v>
      </c>
      <c r="H13" s="129">
        <v>4.1205253669842909E-3</v>
      </c>
      <c r="I13" s="130">
        <v>2.3195876288659795E-2</v>
      </c>
    </row>
    <row r="14" spans="1:9" s="20" customFormat="1" x14ac:dyDescent="0.25">
      <c r="A14" s="166"/>
      <c r="B14" s="114" t="s">
        <v>76</v>
      </c>
      <c r="C14" s="115" t="s">
        <v>389</v>
      </c>
      <c r="D14" s="116">
        <f>SUM(E14:I14)</f>
        <v>34771</v>
      </c>
      <c r="E14" s="117">
        <v>20175</v>
      </c>
      <c r="F14" s="118">
        <v>8702</v>
      </c>
      <c r="G14" s="118">
        <v>1623</v>
      </c>
      <c r="H14" s="119">
        <v>3883</v>
      </c>
      <c r="I14" s="120">
        <v>388</v>
      </c>
    </row>
    <row r="15" spans="1:9" ht="24" x14ac:dyDescent="0.25">
      <c r="A15" s="166"/>
      <c r="B15" s="121"/>
      <c r="C15" s="100" t="s">
        <v>77</v>
      </c>
      <c r="D15" s="78">
        <f>(E15*$E$14+F15*$F$14+G15*$G$14+H15*$H$14+I15*$I$14)/$D$14</f>
        <v>0.31250179747490725</v>
      </c>
      <c r="E15" s="26">
        <v>0.27459727385377941</v>
      </c>
      <c r="F15" s="6">
        <v>0.45977936106642153</v>
      </c>
      <c r="G15" s="6">
        <v>0.26124460874922983</v>
      </c>
      <c r="H15" s="39">
        <v>0.20757146536183363</v>
      </c>
      <c r="I15" s="123">
        <v>0.24484536082474226</v>
      </c>
    </row>
    <row r="16" spans="1:9" ht="24" x14ac:dyDescent="0.25">
      <c r="A16" s="166"/>
      <c r="B16" s="121"/>
      <c r="C16" s="100" t="s">
        <v>78</v>
      </c>
      <c r="D16" s="78">
        <f t="shared" ref="D16:D28" si="1">(E16*$E$14+F16*$F$14+G16*$G$14+H16*$H$14+I16*$I$14)/$D$14</f>
        <v>9.2663426418567202E-2</v>
      </c>
      <c r="E16" s="26">
        <v>9.8686493184634461E-2</v>
      </c>
      <c r="F16" s="6">
        <v>8.4923006205470011E-2</v>
      </c>
      <c r="G16" s="6">
        <v>4.8059149722735672E-2</v>
      </c>
      <c r="H16" s="39">
        <v>0.10172546999742467</v>
      </c>
      <c r="I16" s="123">
        <v>4.896907216494846E-2</v>
      </c>
    </row>
    <row r="17" spans="1:9" ht="24" x14ac:dyDescent="0.25">
      <c r="A17" s="166"/>
      <c r="B17" s="121"/>
      <c r="C17" s="100" t="s">
        <v>79</v>
      </c>
      <c r="D17" s="78">
        <f t="shared" si="1"/>
        <v>3.1060366397285088E-3</v>
      </c>
      <c r="E17" s="26">
        <v>2.6270136307311024E-3</v>
      </c>
      <c r="F17" s="6">
        <v>3.4474833371638701E-3</v>
      </c>
      <c r="G17" s="6">
        <v>4.3130006161429448E-3</v>
      </c>
      <c r="H17" s="39">
        <v>4.3780582024208091E-3</v>
      </c>
      <c r="I17" s="123">
        <v>2.5773195876288655E-3</v>
      </c>
    </row>
    <row r="18" spans="1:9" ht="24" x14ac:dyDescent="0.25">
      <c r="A18" s="166"/>
      <c r="B18" s="121"/>
      <c r="C18" s="100" t="s">
        <v>80</v>
      </c>
      <c r="D18" s="78">
        <f t="shared" si="1"/>
        <v>3.0197578441804951E-3</v>
      </c>
      <c r="E18" s="26">
        <v>2.8748451053283771E-3</v>
      </c>
      <c r="F18" s="6">
        <v>2.2983222247759134E-3</v>
      </c>
      <c r="G18" s="6">
        <v>2.4645717806531116E-3</v>
      </c>
      <c r="H18" s="39">
        <v>5.9232552150399178E-3</v>
      </c>
      <c r="I18" s="123">
        <v>0</v>
      </c>
    </row>
    <row r="19" spans="1:9" ht="24" x14ac:dyDescent="0.25">
      <c r="A19" s="166"/>
      <c r="B19" s="121"/>
      <c r="C19" s="100" t="s">
        <v>81</v>
      </c>
      <c r="D19" s="78">
        <f t="shared" si="1"/>
        <v>0.27255471513617668</v>
      </c>
      <c r="E19" s="26">
        <v>0.24475836431226766</v>
      </c>
      <c r="F19" s="6">
        <v>0.30153987589059988</v>
      </c>
      <c r="G19" s="6">
        <v>0.41466420209488603</v>
      </c>
      <c r="H19" s="39">
        <v>0.28920937419520987</v>
      </c>
      <c r="I19" s="123">
        <v>0.30670103092783507</v>
      </c>
    </row>
    <row r="20" spans="1:9" ht="24" x14ac:dyDescent="0.25">
      <c r="A20" s="166"/>
      <c r="B20" s="121"/>
      <c r="C20" s="100" t="s">
        <v>82</v>
      </c>
      <c r="D20" s="78">
        <f t="shared" si="1"/>
        <v>0.35728049236432657</v>
      </c>
      <c r="E20" s="26">
        <v>0.34795539033457251</v>
      </c>
      <c r="F20" s="6">
        <v>0.29924155366582394</v>
      </c>
      <c r="G20" s="6">
        <v>0.47504621072088726</v>
      </c>
      <c r="H20" s="39">
        <v>0.46793716198815344</v>
      </c>
      <c r="I20" s="123">
        <v>0.54381443298969068</v>
      </c>
    </row>
    <row r="21" spans="1:9" ht="24" x14ac:dyDescent="0.25">
      <c r="A21" s="166"/>
      <c r="B21" s="121"/>
      <c r="C21" s="100" t="s">
        <v>83</v>
      </c>
      <c r="D21" s="78">
        <f t="shared" si="1"/>
        <v>0.15277098731701705</v>
      </c>
      <c r="E21" s="26">
        <v>0.13893432465923172</v>
      </c>
      <c r="F21" s="6">
        <v>0.21523787635026431</v>
      </c>
      <c r="G21" s="6">
        <v>8.9340727048675295E-2</v>
      </c>
      <c r="H21" s="39">
        <v>0.11666237445274273</v>
      </c>
      <c r="I21" s="123">
        <v>9.793814432989692E-2</v>
      </c>
    </row>
    <row r="22" spans="1:9" ht="36" x14ac:dyDescent="0.25">
      <c r="A22" s="166"/>
      <c r="B22" s="121"/>
      <c r="C22" s="100" t="s">
        <v>84</v>
      </c>
      <c r="D22" s="78">
        <f t="shared" si="1"/>
        <v>0.10402346783238905</v>
      </c>
      <c r="E22" s="26">
        <v>7.439900867410161E-2</v>
      </c>
      <c r="F22" s="6">
        <v>0.20834290967593655</v>
      </c>
      <c r="G22" s="6">
        <v>6.7159581022797288E-2</v>
      </c>
      <c r="H22" s="39">
        <v>4.2492917847025496E-2</v>
      </c>
      <c r="I22" s="123">
        <v>7.4742268041237112E-2</v>
      </c>
    </row>
    <row r="23" spans="1:9" ht="24" x14ac:dyDescent="0.25">
      <c r="A23" s="166"/>
      <c r="B23" s="121"/>
      <c r="C23" s="100" t="s">
        <v>85</v>
      </c>
      <c r="D23" s="78">
        <f t="shared" si="1"/>
        <v>0.30332748554830175</v>
      </c>
      <c r="E23" s="26">
        <v>0.34151177199504335</v>
      </c>
      <c r="F23" s="6">
        <v>0.12755688347506319</v>
      </c>
      <c r="G23" s="6">
        <v>0.34565619223659888</v>
      </c>
      <c r="H23" s="39">
        <v>0.4614988411022406</v>
      </c>
      <c r="I23" s="123">
        <v>0.5</v>
      </c>
    </row>
    <row r="24" spans="1:9" ht="24" x14ac:dyDescent="0.25">
      <c r="A24" s="166"/>
      <c r="B24" s="121"/>
      <c r="C24" s="100" t="s">
        <v>86</v>
      </c>
      <c r="D24" s="78">
        <f t="shared" si="1"/>
        <v>0.14244629144977136</v>
      </c>
      <c r="E24" s="26">
        <v>0.15276332094175959</v>
      </c>
      <c r="F24" s="6">
        <v>0.11721443346357159</v>
      </c>
      <c r="G24" s="6">
        <v>8.8108441158348733E-2</v>
      </c>
      <c r="H24" s="39">
        <v>0.16945660571722898</v>
      </c>
      <c r="I24" s="123">
        <v>0.12886597938144329</v>
      </c>
    </row>
    <row r="25" spans="1:9" x14ac:dyDescent="0.25">
      <c r="A25" s="166"/>
      <c r="B25" s="121"/>
      <c r="C25" s="100" t="s">
        <v>87</v>
      </c>
      <c r="D25" s="78">
        <f t="shared" si="1"/>
        <v>0.28008972994736991</v>
      </c>
      <c r="E25" s="26">
        <v>0.31890954151177198</v>
      </c>
      <c r="F25" s="6">
        <v>0.24511606527235119</v>
      </c>
      <c r="G25" s="6">
        <v>0.22982131854590265</v>
      </c>
      <c r="H25" s="39">
        <v>0.18362091166623745</v>
      </c>
      <c r="I25" s="123">
        <v>0.22164948453608246</v>
      </c>
    </row>
    <row r="26" spans="1:9" ht="24" x14ac:dyDescent="0.25">
      <c r="A26" s="166"/>
      <c r="B26" s="121"/>
      <c r="C26" s="100" t="s">
        <v>88</v>
      </c>
      <c r="D26" s="78">
        <f t="shared" si="1"/>
        <v>0.3530528313824739</v>
      </c>
      <c r="E26" s="26">
        <v>0.37690210656753409</v>
      </c>
      <c r="F26" s="6">
        <v>0.31498506090553896</v>
      </c>
      <c r="G26" s="6">
        <v>0.26740603820086262</v>
      </c>
      <c r="H26" s="39">
        <v>0.35797064125676026</v>
      </c>
      <c r="I26" s="123">
        <v>0.27577319587628868</v>
      </c>
    </row>
    <row r="27" spans="1:9" x14ac:dyDescent="0.25">
      <c r="A27" s="166"/>
      <c r="B27" s="121"/>
      <c r="C27" s="100" t="s">
        <v>89</v>
      </c>
      <c r="D27" s="78">
        <f t="shared" si="1"/>
        <v>5.8238186994909548E-2</v>
      </c>
      <c r="E27" s="26">
        <v>6.066914498141264E-2</v>
      </c>
      <c r="F27" s="6">
        <v>4.8494598942771777E-2</v>
      </c>
      <c r="G27" s="6">
        <v>8.8724584103512014E-2</v>
      </c>
      <c r="H27" s="39">
        <v>5.485449394797836E-2</v>
      </c>
      <c r="I27" s="123">
        <v>5.6701030927835051E-2</v>
      </c>
    </row>
    <row r="28" spans="1:9" s="13" customFormat="1" ht="15.75" thickBot="1" x14ac:dyDescent="0.3">
      <c r="A28" s="166"/>
      <c r="B28" s="131"/>
      <c r="C28" s="102" t="s">
        <v>75</v>
      </c>
      <c r="D28" s="132">
        <f t="shared" si="1"/>
        <v>4.2276609818526932E-3</v>
      </c>
      <c r="E28" s="133">
        <v>4.0148698884758362E-3</v>
      </c>
      <c r="F28" s="134">
        <v>2.8729027809698921E-3</v>
      </c>
      <c r="G28" s="134">
        <v>2.4645717806531116E-3</v>
      </c>
      <c r="H28" s="135">
        <v>9.0136492402781362E-3</v>
      </c>
      <c r="I28" s="136">
        <v>5.154639175257731E-3</v>
      </c>
    </row>
    <row r="29" spans="1:9" s="20" customFormat="1" x14ac:dyDescent="0.25">
      <c r="A29" s="167" t="s">
        <v>375</v>
      </c>
      <c r="B29" s="137" t="s">
        <v>90</v>
      </c>
      <c r="C29" s="115" t="s">
        <v>389</v>
      </c>
      <c r="D29" s="116">
        <f>SUM(E29:I29)</f>
        <v>34771</v>
      </c>
      <c r="E29" s="117">
        <v>20175</v>
      </c>
      <c r="F29" s="118">
        <v>8702</v>
      </c>
      <c r="G29" s="118">
        <v>1623</v>
      </c>
      <c r="H29" s="119">
        <v>3883</v>
      </c>
      <c r="I29" s="120">
        <v>388</v>
      </c>
    </row>
    <row r="30" spans="1:9" x14ac:dyDescent="0.25">
      <c r="A30" s="168"/>
      <c r="B30" s="88"/>
      <c r="C30" s="100" t="s">
        <v>91</v>
      </c>
      <c r="D30" s="78">
        <f>(E30*$E$29+F30*$F$29+G30*$G$29+H30*$H$29+I30*$I$29)/$D$29</f>
        <v>1.3430732506974203E-2</v>
      </c>
      <c r="E30" s="26">
        <v>1.2639405204460967E-2</v>
      </c>
      <c r="F30" s="6">
        <v>1.5513675017237417E-2</v>
      </c>
      <c r="G30" s="6">
        <v>1.6635859519408502E-2</v>
      </c>
      <c r="H30" s="39">
        <v>1.1073911923770281E-2</v>
      </c>
      <c r="I30" s="123">
        <v>1.804123711340206E-2</v>
      </c>
    </row>
    <row r="31" spans="1:9" x14ac:dyDescent="0.25">
      <c r="A31" s="168"/>
      <c r="B31" s="88"/>
      <c r="C31" s="100" t="s">
        <v>92</v>
      </c>
      <c r="D31" s="78">
        <f t="shared" ref="D31:D35" si="2">(E31*$E$29+F31*$F$29+G31*$G$29+H31*$H$29+I31*$I$29)/$D$29</f>
        <v>2.7264099393172467E-2</v>
      </c>
      <c r="E31" s="26">
        <v>2.8004956629491942E-2</v>
      </c>
      <c r="F31" s="6">
        <v>2.7005286141116986E-2</v>
      </c>
      <c r="G31" s="6">
        <v>4.5594577942082569E-2</v>
      </c>
      <c r="H31" s="39">
        <v>1.5709502961627608E-2</v>
      </c>
      <c r="I31" s="123">
        <v>3.3505154639175257E-2</v>
      </c>
    </row>
    <row r="32" spans="1:9" x14ac:dyDescent="0.25">
      <c r="A32" s="168"/>
      <c r="B32" s="88"/>
      <c r="C32" s="100" t="s">
        <v>93</v>
      </c>
      <c r="D32" s="78">
        <f t="shared" si="2"/>
        <v>8.1044548618101286E-2</v>
      </c>
      <c r="E32" s="26">
        <v>8.401486988847584E-2</v>
      </c>
      <c r="F32" s="6">
        <v>8.8370489542633879E-2</v>
      </c>
      <c r="G32" s="6">
        <v>8.1330868761552683E-2</v>
      </c>
      <c r="H32" s="39">
        <v>5.2279165593613189E-2</v>
      </c>
      <c r="I32" s="123">
        <v>4.896907216494846E-2</v>
      </c>
    </row>
    <row r="33" spans="1:9" x14ac:dyDescent="0.25">
      <c r="A33" s="168"/>
      <c r="B33" s="88"/>
      <c r="C33" s="100" t="s">
        <v>94</v>
      </c>
      <c r="D33" s="78">
        <f t="shared" si="2"/>
        <v>0.18409019010094618</v>
      </c>
      <c r="E33" s="26">
        <v>0.19588599752168526</v>
      </c>
      <c r="F33" s="6">
        <v>0.19926453688807172</v>
      </c>
      <c r="G33" s="6">
        <v>0.12261244608749231</v>
      </c>
      <c r="H33" s="39">
        <v>0.11691990728817923</v>
      </c>
      <c r="I33" s="123">
        <v>0.15979381443298968</v>
      </c>
    </row>
    <row r="34" spans="1:9" x14ac:dyDescent="0.25">
      <c r="A34" s="168"/>
      <c r="B34" s="88"/>
      <c r="C34" s="100" t="s">
        <v>95</v>
      </c>
      <c r="D34" s="78">
        <f t="shared" si="2"/>
        <v>0.68597394380374455</v>
      </c>
      <c r="E34" s="26">
        <v>0.67390334572490707</v>
      </c>
      <c r="F34" s="6">
        <v>0.65961847851068722</v>
      </c>
      <c r="G34" s="6">
        <v>0.72581638940234139</v>
      </c>
      <c r="H34" s="39">
        <v>0.78933814061292817</v>
      </c>
      <c r="I34" s="123">
        <v>0.70360824742268047</v>
      </c>
    </row>
    <row r="35" spans="1:9" s="13" customFormat="1" x14ac:dyDescent="0.25">
      <c r="A35" s="168"/>
      <c r="B35" s="88"/>
      <c r="C35" s="103" t="s">
        <v>96</v>
      </c>
      <c r="D35" s="78">
        <f t="shared" si="2"/>
        <v>8.1964855770613465E-3</v>
      </c>
      <c r="E35" s="27">
        <v>5.5514250309789352E-3</v>
      </c>
      <c r="F35" s="11">
        <v>1.0227533900252817E-2</v>
      </c>
      <c r="G35" s="11">
        <v>8.0098582871226121E-3</v>
      </c>
      <c r="H35" s="40">
        <v>1.4679371619881537E-2</v>
      </c>
      <c r="I35" s="138">
        <v>3.608247422680412E-2</v>
      </c>
    </row>
    <row r="36" spans="1:9" s="20" customFormat="1" x14ac:dyDescent="0.25">
      <c r="A36" s="168"/>
      <c r="B36" s="88" t="s">
        <v>97</v>
      </c>
      <c r="C36" s="104" t="s">
        <v>389</v>
      </c>
      <c r="D36" s="77">
        <f>SUM(E36:I36)</f>
        <v>34771</v>
      </c>
      <c r="E36" s="28">
        <v>20175</v>
      </c>
      <c r="F36" s="18">
        <v>8702</v>
      </c>
      <c r="G36" s="18">
        <v>1623</v>
      </c>
      <c r="H36" s="41">
        <v>3883</v>
      </c>
      <c r="I36" s="139">
        <v>388</v>
      </c>
    </row>
    <row r="37" spans="1:9" x14ac:dyDescent="0.25">
      <c r="A37" s="168"/>
      <c r="B37" s="88"/>
      <c r="C37" s="100" t="s">
        <v>91</v>
      </c>
      <c r="D37" s="78">
        <f>(E37*$E$36+F37*$F$36+G37*$G$36+H37*$H$36+I37*$I$36)/$D$36</f>
        <v>0.35699289637916654</v>
      </c>
      <c r="E37" s="26">
        <v>0.35271375464684013</v>
      </c>
      <c r="F37" s="6">
        <v>0.28706044587451163</v>
      </c>
      <c r="G37" s="6">
        <v>0.43438077634011096</v>
      </c>
      <c r="H37" s="39">
        <v>0.50167396343033732</v>
      </c>
      <c r="I37" s="123">
        <v>0.37628865979381443</v>
      </c>
    </row>
    <row r="38" spans="1:9" x14ac:dyDescent="0.25">
      <c r="A38" s="168"/>
      <c r="B38" s="88"/>
      <c r="C38" s="100" t="s">
        <v>92</v>
      </c>
      <c r="D38" s="78">
        <f t="shared" ref="D38:D42" si="3">(E38*$E$36+F38*$F$36+G38*$G$36+H38*$H$36+I38*$I$36)/$D$36</f>
        <v>0.34853757441546118</v>
      </c>
      <c r="E38" s="26">
        <v>0.34656753407682778</v>
      </c>
      <c r="F38" s="6">
        <v>0.37531601930590669</v>
      </c>
      <c r="G38" s="6">
        <v>0.32039433148490448</v>
      </c>
      <c r="H38" s="39">
        <v>0.31470512490342517</v>
      </c>
      <c r="I38" s="123">
        <v>0.30670103092783507</v>
      </c>
    </row>
    <row r="39" spans="1:9" x14ac:dyDescent="0.25">
      <c r="A39" s="168"/>
      <c r="B39" s="88"/>
      <c r="C39" s="100" t="s">
        <v>93</v>
      </c>
      <c r="D39" s="78">
        <f t="shared" si="3"/>
        <v>0.21420148974720313</v>
      </c>
      <c r="E39" s="26">
        <v>0.22086741016109046</v>
      </c>
      <c r="F39" s="6">
        <v>0.2528154447253505</v>
      </c>
      <c r="G39" s="6">
        <v>0.14602587800369685</v>
      </c>
      <c r="H39" s="39">
        <v>0.12258562966778264</v>
      </c>
      <c r="I39" s="123">
        <v>0.20360824742268041</v>
      </c>
    </row>
    <row r="40" spans="1:9" x14ac:dyDescent="0.25">
      <c r="A40" s="168"/>
      <c r="B40" s="88"/>
      <c r="C40" s="100" t="s">
        <v>94</v>
      </c>
      <c r="D40" s="78">
        <f t="shared" si="3"/>
        <v>4.5181329268643405E-2</v>
      </c>
      <c r="E40" s="26">
        <v>4.7335811648079297E-2</v>
      </c>
      <c r="F40" s="6">
        <v>5.355090783727879E-2</v>
      </c>
      <c r="G40" s="6">
        <v>4.4978434996919295E-2</v>
      </c>
      <c r="H40" s="39">
        <v>1.5967035797064124E-2</v>
      </c>
      <c r="I40" s="123">
        <v>3.8659793814432991E-2</v>
      </c>
    </row>
    <row r="41" spans="1:9" x14ac:dyDescent="0.25">
      <c r="A41" s="168"/>
      <c r="B41" s="88"/>
      <c r="C41" s="100" t="s">
        <v>95</v>
      </c>
      <c r="D41" s="78">
        <f t="shared" si="3"/>
        <v>1.1532599004917892E-2</v>
      </c>
      <c r="E41" s="26">
        <v>1.2490706319702602E-2</v>
      </c>
      <c r="F41" s="6">
        <v>9.3082050103424508E-3</v>
      </c>
      <c r="G41" s="6">
        <v>2.6494146642020946E-2</v>
      </c>
      <c r="H41" s="39">
        <v>5.1506567087303634E-3</v>
      </c>
      <c r="I41" s="123">
        <v>1.2886597938144329E-2</v>
      </c>
    </row>
    <row r="42" spans="1:9" s="13" customFormat="1" x14ac:dyDescent="0.25">
      <c r="A42" s="168"/>
      <c r="B42" s="88"/>
      <c r="C42" s="103" t="s">
        <v>96</v>
      </c>
      <c r="D42" s="78">
        <f t="shared" si="3"/>
        <v>2.3554111184607859E-2</v>
      </c>
      <c r="E42" s="27">
        <v>2.0024783147459722E-2</v>
      </c>
      <c r="F42" s="11">
        <v>2.1948977246609977E-2</v>
      </c>
      <c r="G42" s="11">
        <v>2.7726432532347505E-2</v>
      </c>
      <c r="H42" s="40">
        <v>3.9917589492660312E-2</v>
      </c>
      <c r="I42" s="138">
        <v>6.1855670103092786E-2</v>
      </c>
    </row>
    <row r="43" spans="1:9" s="20" customFormat="1" x14ac:dyDescent="0.25">
      <c r="A43" s="168"/>
      <c r="B43" s="88" t="s">
        <v>98</v>
      </c>
      <c r="C43" s="104" t="s">
        <v>389</v>
      </c>
      <c r="D43" s="77">
        <f>SUM(E43:I43)</f>
        <v>34771</v>
      </c>
      <c r="E43" s="28">
        <v>20175</v>
      </c>
      <c r="F43" s="18">
        <v>8702</v>
      </c>
      <c r="G43" s="18">
        <v>1623</v>
      </c>
      <c r="H43" s="41">
        <v>3883</v>
      </c>
      <c r="I43" s="139">
        <v>388</v>
      </c>
    </row>
    <row r="44" spans="1:9" x14ac:dyDescent="0.25">
      <c r="A44" s="168"/>
      <c r="B44" s="88"/>
      <c r="C44" s="100" t="s">
        <v>91</v>
      </c>
      <c r="D44" s="78">
        <f>(E44*$E$43+F44*$F$43+G44*$G$43+H44*$H$43+I44*$I$43)/$D$43</f>
        <v>0.36803658220931235</v>
      </c>
      <c r="E44" s="26">
        <v>0.37442379182156132</v>
      </c>
      <c r="F44" s="6">
        <v>0.33187772925764192</v>
      </c>
      <c r="G44" s="6">
        <v>0.40603820086260017</v>
      </c>
      <c r="H44" s="39">
        <v>0.39144990986350758</v>
      </c>
      <c r="I44" s="123">
        <v>0.45360824742268041</v>
      </c>
    </row>
    <row r="45" spans="1:9" x14ac:dyDescent="0.25">
      <c r="A45" s="168"/>
      <c r="B45" s="88"/>
      <c r="C45" s="100" t="s">
        <v>92</v>
      </c>
      <c r="D45" s="78">
        <f t="shared" ref="D45:D49" si="4">(E45*$E$43+F45*$F$43+G45*$G$43+H45*$H$43+I45*$I$43)/$D$43</f>
        <v>0.20266889074228525</v>
      </c>
      <c r="E45" s="26">
        <v>0.21105328376703841</v>
      </c>
      <c r="F45" s="6">
        <v>0.21144564467938406</v>
      </c>
      <c r="G45" s="6">
        <v>0.17683302526186076</v>
      </c>
      <c r="H45" s="39">
        <v>0.15709502961627608</v>
      </c>
      <c r="I45" s="123">
        <v>0.13402061855670103</v>
      </c>
    </row>
    <row r="46" spans="1:9" x14ac:dyDescent="0.25">
      <c r="A46" s="168"/>
      <c r="B46" s="88"/>
      <c r="C46" s="100" t="s">
        <v>93</v>
      </c>
      <c r="D46" s="78">
        <f t="shared" si="4"/>
        <v>0.19291938684535964</v>
      </c>
      <c r="E46" s="26">
        <v>0.18468401486988845</v>
      </c>
      <c r="F46" s="6">
        <v>0.22466099747184556</v>
      </c>
      <c r="G46" s="6">
        <v>0.14294516327788045</v>
      </c>
      <c r="H46" s="39">
        <v>0.1928920937419521</v>
      </c>
      <c r="I46" s="123">
        <v>0.11855670103092782</v>
      </c>
    </row>
    <row r="47" spans="1:9" x14ac:dyDescent="0.25">
      <c r="A47" s="168"/>
      <c r="B47" s="88"/>
      <c r="C47" s="100" t="s">
        <v>94</v>
      </c>
      <c r="D47" s="78">
        <f t="shared" si="4"/>
        <v>8.541600759253401E-2</v>
      </c>
      <c r="E47" s="26">
        <v>8.1833952912019822E-2</v>
      </c>
      <c r="F47" s="6">
        <v>9.5610204550678007E-2</v>
      </c>
      <c r="G47" s="6">
        <v>7.8866296980899572E-2</v>
      </c>
      <c r="H47" s="39">
        <v>8.447077002317796E-2</v>
      </c>
      <c r="I47" s="123">
        <v>7.9896907216494839E-2</v>
      </c>
    </row>
    <row r="48" spans="1:9" x14ac:dyDescent="0.25">
      <c r="A48" s="168"/>
      <c r="B48" s="88"/>
      <c r="C48" s="100" t="s">
        <v>95</v>
      </c>
      <c r="D48" s="78">
        <f t="shared" si="4"/>
        <v>3.0513934025481006E-2</v>
      </c>
      <c r="E48" s="26">
        <v>2.9392812887236677E-2</v>
      </c>
      <c r="F48" s="6">
        <v>2.907377614341531E-2</v>
      </c>
      <c r="G48" s="6">
        <v>5.2372150338878626E-2</v>
      </c>
      <c r="H48" s="39">
        <v>3.2191604429564771E-2</v>
      </c>
      <c r="I48" s="123">
        <v>1.2886597938144329E-2</v>
      </c>
    </row>
    <row r="49" spans="1:9" s="13" customFormat="1" x14ac:dyDescent="0.25">
      <c r="A49" s="168"/>
      <c r="B49" s="88"/>
      <c r="C49" s="103" t="s">
        <v>96</v>
      </c>
      <c r="D49" s="78">
        <f t="shared" si="4"/>
        <v>0.12044519858502775</v>
      </c>
      <c r="E49" s="27">
        <v>0.11861214374225526</v>
      </c>
      <c r="F49" s="11">
        <v>0.10733164789703517</v>
      </c>
      <c r="G49" s="11">
        <v>0.14294516327788045</v>
      </c>
      <c r="H49" s="40">
        <v>0.14190059232552149</v>
      </c>
      <c r="I49" s="138">
        <v>0.20103092783505155</v>
      </c>
    </row>
    <row r="50" spans="1:9" s="20" customFormat="1" x14ac:dyDescent="0.25">
      <c r="A50" s="168"/>
      <c r="B50" s="88" t="s">
        <v>99</v>
      </c>
      <c r="C50" s="104" t="s">
        <v>389</v>
      </c>
      <c r="D50" s="77">
        <f>SUM(E50:I50)</f>
        <v>34771</v>
      </c>
      <c r="E50" s="28">
        <v>20175</v>
      </c>
      <c r="F50" s="18">
        <v>8702</v>
      </c>
      <c r="G50" s="18">
        <v>1623</v>
      </c>
      <c r="H50" s="41">
        <v>3883</v>
      </c>
      <c r="I50" s="139">
        <v>388</v>
      </c>
    </row>
    <row r="51" spans="1:9" x14ac:dyDescent="0.25">
      <c r="A51" s="168"/>
      <c r="B51" s="88"/>
      <c r="C51" s="100" t="s">
        <v>91</v>
      </c>
      <c r="D51" s="78">
        <f>(E51*E50+F51*F50+G51*G50+H51*H50+I51*I50)/D50</f>
        <v>0.46095884501452361</v>
      </c>
      <c r="E51" s="26">
        <v>0.42161090458488226</v>
      </c>
      <c r="F51" s="6">
        <v>0.51505401057228228</v>
      </c>
      <c r="G51" s="6">
        <v>0.53850893407270484</v>
      </c>
      <c r="H51" s="39">
        <v>0.50708215297450421</v>
      </c>
      <c r="I51" s="123">
        <v>0.50773195876288657</v>
      </c>
    </row>
    <row r="52" spans="1:9" x14ac:dyDescent="0.25">
      <c r="A52" s="168"/>
      <c r="B52" s="88"/>
      <c r="C52" s="100" t="s">
        <v>92</v>
      </c>
      <c r="D52" s="78">
        <f>(E52*E50+F52*F50+G52*G50+H52*H50+I52*I50)/D50</f>
        <v>0.28667567800753502</v>
      </c>
      <c r="E52" s="26">
        <v>0.30111524163568776</v>
      </c>
      <c r="F52" s="6">
        <v>0.27844173753160195</v>
      </c>
      <c r="G52" s="6">
        <v>0.2365988909426987</v>
      </c>
      <c r="H52" s="39">
        <v>0.25624517125933555</v>
      </c>
      <c r="I52" s="123">
        <v>0.23453608247422678</v>
      </c>
    </row>
    <row r="53" spans="1:9" x14ac:dyDescent="0.25">
      <c r="A53" s="168"/>
      <c r="B53" s="88"/>
      <c r="C53" s="100" t="s">
        <v>93</v>
      </c>
      <c r="D53" s="78">
        <f>(E53*E50+F53*F50+G53*G50+H53*H50+I53*I50)/D50</f>
        <v>0.15711368669293377</v>
      </c>
      <c r="E53" s="26">
        <v>0.17987608426270135</v>
      </c>
      <c r="F53" s="6">
        <v>0.12387956791542175</v>
      </c>
      <c r="G53" s="6">
        <v>0.11213801601971657</v>
      </c>
      <c r="H53" s="39">
        <v>0.1362348699459181</v>
      </c>
      <c r="I53" s="123">
        <v>0.11597938144329896</v>
      </c>
    </row>
    <row r="54" spans="1:9" x14ac:dyDescent="0.25">
      <c r="A54" s="168"/>
      <c r="B54" s="88"/>
      <c r="C54" s="100" t="s">
        <v>94</v>
      </c>
      <c r="D54" s="78">
        <f>(E54*E50+F54*F50+G54*G50+H54*H50+I54*I50)/D50</f>
        <v>2.9104713698196776E-2</v>
      </c>
      <c r="E54" s="26">
        <v>3.5489467162329619E-2</v>
      </c>
      <c r="F54" s="6">
        <v>1.8616410020684902E-2</v>
      </c>
      <c r="G54" s="6">
        <v>2.2181146025878003E-2</v>
      </c>
      <c r="H54" s="39">
        <v>2.1890291012104043E-2</v>
      </c>
      <c r="I54" s="123">
        <v>3.3505154639175257E-2</v>
      </c>
    </row>
    <row r="55" spans="1:9" x14ac:dyDescent="0.25">
      <c r="A55" s="168"/>
      <c r="B55" s="88"/>
      <c r="C55" s="100" t="s">
        <v>95</v>
      </c>
      <c r="D55" s="78">
        <f>(E55*E50+F55*F50+G55*G50+H55*H50+I55*I50)/D50</f>
        <v>1.0497253458341722E-2</v>
      </c>
      <c r="E55" s="26">
        <v>1.2391573729863693E-2</v>
      </c>
      <c r="F55" s="6">
        <v>7.0098827855665366E-3</v>
      </c>
      <c r="G55" s="6">
        <v>1.0474430067775724E-2</v>
      </c>
      <c r="H55" s="39">
        <v>8.4985835694051E-3</v>
      </c>
      <c r="I55" s="123">
        <v>1.0309278350515462E-2</v>
      </c>
    </row>
    <row r="56" spans="1:9" s="13" customFormat="1" x14ac:dyDescent="0.25">
      <c r="A56" s="168"/>
      <c r="B56" s="88"/>
      <c r="C56" s="103" t="s">
        <v>96</v>
      </c>
      <c r="D56" s="78">
        <f>(E56*E50+F56*F50+G56*G50+H56*H50+I56*I50)/D50</f>
        <v>5.5649823128469125E-2</v>
      </c>
      <c r="E56" s="27">
        <v>4.9516728624535308E-2</v>
      </c>
      <c r="F56" s="11">
        <v>5.6998391174442657E-2</v>
      </c>
      <c r="G56" s="11">
        <v>8.0098582871226121E-2</v>
      </c>
      <c r="H56" s="40">
        <v>7.0048931238732945E-2</v>
      </c>
      <c r="I56" s="138">
        <v>9.793814432989692E-2</v>
      </c>
    </row>
    <row r="57" spans="1:9" s="20" customFormat="1" x14ac:dyDescent="0.25">
      <c r="A57" s="168"/>
      <c r="B57" s="88" t="s">
        <v>100</v>
      </c>
      <c r="C57" s="104" t="s">
        <v>389</v>
      </c>
      <c r="D57" s="77">
        <f>SUM(E57:I57)</f>
        <v>34771</v>
      </c>
      <c r="E57" s="28">
        <v>20175</v>
      </c>
      <c r="F57" s="18">
        <v>8702</v>
      </c>
      <c r="G57" s="18">
        <v>1623</v>
      </c>
      <c r="H57" s="41">
        <v>3883</v>
      </c>
      <c r="I57" s="139">
        <v>388</v>
      </c>
    </row>
    <row r="58" spans="1:9" x14ac:dyDescent="0.25">
      <c r="A58" s="168"/>
      <c r="B58" s="88"/>
      <c r="C58" s="100" t="s">
        <v>91</v>
      </c>
      <c r="D58" s="78">
        <f>(E58*E57+F58*F57+G58*G57+H58*H57+I58*I57)/D57</f>
        <v>0.73155790745161198</v>
      </c>
      <c r="E58" s="26">
        <v>0.71608426270136305</v>
      </c>
      <c r="F58" s="6">
        <v>0.76855895196506552</v>
      </c>
      <c r="G58" s="6">
        <v>0.77942082563154647</v>
      </c>
      <c r="H58" s="39">
        <v>0.70795776461498827</v>
      </c>
      <c r="I58" s="123">
        <v>0.74226804123711343</v>
      </c>
    </row>
    <row r="59" spans="1:9" x14ac:dyDescent="0.25">
      <c r="A59" s="168"/>
      <c r="B59" s="88"/>
      <c r="C59" s="100" t="s">
        <v>92</v>
      </c>
      <c r="D59" s="78">
        <f>(E59*E57+F59*F57+G59*G57+H59*H57+I59*I57)/D57</f>
        <v>0.13076989445227344</v>
      </c>
      <c r="E59" s="26">
        <v>0.14136307311028501</v>
      </c>
      <c r="F59" s="6">
        <v>0.11778901401976558</v>
      </c>
      <c r="G59" s="6">
        <v>8.3795440542205793E-2</v>
      </c>
      <c r="H59" s="39">
        <v>0.12953901622456862</v>
      </c>
      <c r="I59" s="123">
        <v>7.9896907216494839E-2</v>
      </c>
    </row>
    <row r="60" spans="1:9" x14ac:dyDescent="0.25">
      <c r="A60" s="168"/>
      <c r="B60" s="88"/>
      <c r="C60" s="100" t="s">
        <v>93</v>
      </c>
      <c r="D60" s="78">
        <f>(E60*E57+F60*F57+G60*G57+H60*H57+I60*I57)/D57</f>
        <v>5.3147738057576714E-2</v>
      </c>
      <c r="E60" s="26">
        <v>5.9628252788104089E-2</v>
      </c>
      <c r="F60" s="6">
        <v>3.9760974488623306E-2</v>
      </c>
      <c r="G60" s="6">
        <v>3.2655576093653729E-2</v>
      </c>
      <c r="H60" s="39">
        <v>5.974761782127222E-2</v>
      </c>
      <c r="I60" s="123">
        <v>3.608247422680412E-2</v>
      </c>
    </row>
    <row r="61" spans="1:9" x14ac:dyDescent="0.25">
      <c r="A61" s="168"/>
      <c r="B61" s="88"/>
      <c r="C61" s="100" t="s">
        <v>94</v>
      </c>
      <c r="D61" s="78">
        <f>(E61*E57+F61*F57+G61*G57+H61*H57+I61*I57)/D57</f>
        <v>1.3258174915878175E-2</v>
      </c>
      <c r="E61" s="26">
        <v>1.4721189591078068E-2</v>
      </c>
      <c r="F61" s="6">
        <v>1.1721443346357158E-2</v>
      </c>
      <c r="G61" s="6">
        <v>6.1614294516327784E-3</v>
      </c>
      <c r="H61" s="39">
        <v>1.2104043265516354E-2</v>
      </c>
      <c r="I61" s="123">
        <v>1.2886597938144329E-2</v>
      </c>
    </row>
    <row r="62" spans="1:9" x14ac:dyDescent="0.25">
      <c r="A62" s="168"/>
      <c r="B62" s="88"/>
      <c r="C62" s="100" t="s">
        <v>95</v>
      </c>
      <c r="D62" s="78">
        <f>(E62*E57+F62*F57+G62*G57+H62*H57+I62*I57)/D57</f>
        <v>6.8447844468091223E-3</v>
      </c>
      <c r="E62" s="26">
        <v>6.44361833952912E-3</v>
      </c>
      <c r="F62" s="6">
        <v>6.2054700068949666E-3</v>
      </c>
      <c r="G62" s="6">
        <v>5.5452865064695009E-3</v>
      </c>
      <c r="H62" s="39">
        <v>1.1331444759206799E-2</v>
      </c>
      <c r="I62" s="123">
        <v>2.5773195876288655E-3</v>
      </c>
    </row>
    <row r="63" spans="1:9" s="13" customFormat="1" x14ac:dyDescent="0.25">
      <c r="A63" s="168"/>
      <c r="B63" s="88"/>
      <c r="C63" s="103" t="s">
        <v>96</v>
      </c>
      <c r="D63" s="78">
        <f>(E63*E57+F63*F57+G63*G57+H63*H57+I63*I57)/D57</f>
        <v>6.4421500675850563E-2</v>
      </c>
      <c r="E63" s="27">
        <v>6.1759603469640642E-2</v>
      </c>
      <c r="F63" s="11">
        <v>5.5964146173293497E-2</v>
      </c>
      <c r="G63" s="11">
        <v>9.2421441774491686E-2</v>
      </c>
      <c r="H63" s="40">
        <v>7.9320113314447591E-2</v>
      </c>
      <c r="I63" s="138">
        <v>0.12628865979381443</v>
      </c>
    </row>
    <row r="64" spans="1:9" s="20" customFormat="1" x14ac:dyDescent="0.25">
      <c r="A64" s="168"/>
      <c r="B64" s="88" t="s">
        <v>101</v>
      </c>
      <c r="C64" s="104" t="s">
        <v>389</v>
      </c>
      <c r="D64" s="77">
        <f>SUM(E64:I64)</f>
        <v>0</v>
      </c>
      <c r="E64" s="28">
        <v>0</v>
      </c>
      <c r="F64" s="18">
        <v>0</v>
      </c>
      <c r="G64" s="18">
        <v>0</v>
      </c>
      <c r="H64" s="41">
        <v>0</v>
      </c>
      <c r="I64" s="139">
        <v>0</v>
      </c>
    </row>
    <row r="65" spans="1:9" x14ac:dyDescent="0.25">
      <c r="A65" s="168"/>
      <c r="B65" s="88"/>
      <c r="C65" s="100" t="s">
        <v>91</v>
      </c>
      <c r="D65" s="78"/>
      <c r="E65" s="26">
        <v>0</v>
      </c>
      <c r="F65" s="6">
        <v>0</v>
      </c>
      <c r="G65" s="6">
        <v>0</v>
      </c>
      <c r="H65" s="39">
        <v>0</v>
      </c>
      <c r="I65" s="123">
        <v>0</v>
      </c>
    </row>
    <row r="66" spans="1:9" x14ac:dyDescent="0.25">
      <c r="A66" s="168"/>
      <c r="B66" s="88"/>
      <c r="C66" s="100" t="s">
        <v>92</v>
      </c>
      <c r="D66" s="78"/>
      <c r="E66" s="26">
        <v>0</v>
      </c>
      <c r="F66" s="6">
        <v>0</v>
      </c>
      <c r="G66" s="6">
        <v>0</v>
      </c>
      <c r="H66" s="39">
        <v>0</v>
      </c>
      <c r="I66" s="123">
        <v>0</v>
      </c>
    </row>
    <row r="67" spans="1:9" x14ac:dyDescent="0.25">
      <c r="A67" s="168"/>
      <c r="B67" s="88"/>
      <c r="C67" s="100" t="s">
        <v>93</v>
      </c>
      <c r="D67" s="78"/>
      <c r="E67" s="26">
        <v>0</v>
      </c>
      <c r="F67" s="6">
        <v>0</v>
      </c>
      <c r="G67" s="6">
        <v>0</v>
      </c>
      <c r="H67" s="39">
        <v>0</v>
      </c>
      <c r="I67" s="123">
        <v>0</v>
      </c>
    </row>
    <row r="68" spans="1:9" x14ac:dyDescent="0.25">
      <c r="A68" s="168"/>
      <c r="B68" s="88"/>
      <c r="C68" s="100" t="s">
        <v>94</v>
      </c>
      <c r="D68" s="78"/>
      <c r="E68" s="26">
        <v>0</v>
      </c>
      <c r="F68" s="6">
        <v>0</v>
      </c>
      <c r="G68" s="6">
        <v>0</v>
      </c>
      <c r="H68" s="39">
        <v>0</v>
      </c>
      <c r="I68" s="123">
        <v>0</v>
      </c>
    </row>
    <row r="69" spans="1:9" x14ac:dyDescent="0.25">
      <c r="A69" s="168"/>
      <c r="B69" s="88"/>
      <c r="C69" s="100" t="s">
        <v>95</v>
      </c>
      <c r="D69" s="78"/>
      <c r="E69" s="26">
        <v>0</v>
      </c>
      <c r="F69" s="6">
        <v>0</v>
      </c>
      <c r="G69" s="6">
        <v>0</v>
      </c>
      <c r="H69" s="39">
        <v>0</v>
      </c>
      <c r="I69" s="123">
        <v>0</v>
      </c>
    </row>
    <row r="70" spans="1:9" s="13" customFormat="1" ht="15.75" thickBot="1" x14ac:dyDescent="0.3">
      <c r="A70" s="169"/>
      <c r="B70" s="140"/>
      <c r="C70" s="125" t="s">
        <v>96</v>
      </c>
      <c r="D70" s="126"/>
      <c r="E70" s="127">
        <v>0</v>
      </c>
      <c r="F70" s="128">
        <v>0</v>
      </c>
      <c r="G70" s="128">
        <v>0</v>
      </c>
      <c r="H70" s="129">
        <v>0</v>
      </c>
      <c r="I70" s="130">
        <v>0</v>
      </c>
    </row>
    <row r="71" spans="1:9" s="20" customFormat="1" ht="15" customHeight="1" x14ac:dyDescent="0.25">
      <c r="A71" s="167" t="s">
        <v>376</v>
      </c>
      <c r="B71" s="137" t="s">
        <v>102</v>
      </c>
      <c r="C71" s="115" t="s">
        <v>389</v>
      </c>
      <c r="D71" s="116">
        <f>SUM(E71:I71)</f>
        <v>34771</v>
      </c>
      <c r="E71" s="117">
        <v>20175</v>
      </c>
      <c r="F71" s="118">
        <v>8702</v>
      </c>
      <c r="G71" s="118">
        <v>1623</v>
      </c>
      <c r="H71" s="119">
        <v>3883</v>
      </c>
      <c r="I71" s="120">
        <v>388</v>
      </c>
    </row>
    <row r="72" spans="1:9" x14ac:dyDescent="0.25">
      <c r="A72" s="168"/>
      <c r="B72" s="88"/>
      <c r="C72" s="100" t="s">
        <v>91</v>
      </c>
      <c r="D72" s="78">
        <f>(E72*E71+F72*F71+G72*G71+H72*H71+I72*I71)/D71</f>
        <v>0.52693336401023838</v>
      </c>
      <c r="E72" s="26">
        <v>0.6147707558859975</v>
      </c>
      <c r="F72" s="6">
        <v>0.52551137669501269</v>
      </c>
      <c r="G72" s="6">
        <v>0.34011090573012936</v>
      </c>
      <c r="H72" s="39">
        <v>0.18053051764099923</v>
      </c>
      <c r="I72" s="123">
        <v>0.23969072164948454</v>
      </c>
    </row>
    <row r="73" spans="1:9" x14ac:dyDescent="0.25">
      <c r="A73" s="168"/>
      <c r="B73" s="88"/>
      <c r="C73" s="100" t="s">
        <v>92</v>
      </c>
      <c r="D73" s="78">
        <f>(E73*E71+F73*F71+G73*G71+H73*H71+I73*I71)/D71</f>
        <v>0.21555319087745536</v>
      </c>
      <c r="E73" s="26">
        <v>0.20014869888475836</v>
      </c>
      <c r="F73" s="6">
        <v>0.22730406803033784</v>
      </c>
      <c r="G73" s="6">
        <v>0.28465804066543438</v>
      </c>
      <c r="H73" s="39">
        <v>0.23976306979139841</v>
      </c>
      <c r="I73" s="123">
        <v>0.22164948453608246</v>
      </c>
    </row>
    <row r="74" spans="1:9" x14ac:dyDescent="0.25">
      <c r="A74" s="168"/>
      <c r="B74" s="88"/>
      <c r="C74" s="100" t="s">
        <v>93</v>
      </c>
      <c r="D74" s="78">
        <f>(E74*E71+F74*F71+G74*G71+H74*H71+I74*I71)/D71</f>
        <v>0.1310287308389175</v>
      </c>
      <c r="E74" s="26">
        <v>9.9281288723667913E-2</v>
      </c>
      <c r="F74" s="6">
        <v>0.13261319236957023</v>
      </c>
      <c r="G74" s="6">
        <v>0.15773259396179914</v>
      </c>
      <c r="H74" s="39">
        <v>0.2755601339170744</v>
      </c>
      <c r="I74" s="123">
        <v>0.18814432989690721</v>
      </c>
    </row>
    <row r="75" spans="1:9" x14ac:dyDescent="0.25">
      <c r="A75" s="168"/>
      <c r="B75" s="88"/>
      <c r="C75" s="100" t="s">
        <v>94</v>
      </c>
      <c r="D75" s="78">
        <f>(E75*E71+F75*F71+G75*G71+H75*H71+I75*I71)/D71</f>
        <v>7.6241695665928505E-2</v>
      </c>
      <c r="E75" s="26">
        <v>4.7732342007434946E-2</v>
      </c>
      <c r="F75" s="6">
        <v>6.9983911744426572E-2</v>
      </c>
      <c r="G75" s="6">
        <v>0.10659272951324708</v>
      </c>
      <c r="H75" s="39">
        <v>0.21323718774143705</v>
      </c>
      <c r="I75" s="123">
        <v>0.20103092783505155</v>
      </c>
    </row>
    <row r="76" spans="1:9" x14ac:dyDescent="0.25">
      <c r="A76" s="168"/>
      <c r="B76" s="88"/>
      <c r="C76" s="100" t="s">
        <v>95</v>
      </c>
      <c r="D76" s="78">
        <f>(E76*E71+F76*F71+G76*G71+H76*H71+I76*I71)/D71</f>
        <v>4.017715912685859E-2</v>
      </c>
      <c r="E76" s="26">
        <v>2.9739776951672861E-2</v>
      </c>
      <c r="F76" s="6">
        <v>3.114226614571363E-2</v>
      </c>
      <c r="G76" s="6">
        <v>9.365372766481822E-2</v>
      </c>
      <c r="H76" s="39">
        <v>8.447077002317796E-2</v>
      </c>
      <c r="I76" s="123">
        <v>0.11855670103092782</v>
      </c>
    </row>
    <row r="77" spans="1:9" s="13" customFormat="1" x14ac:dyDescent="0.25">
      <c r="A77" s="168"/>
      <c r="B77" s="88"/>
      <c r="C77" s="103" t="s">
        <v>96</v>
      </c>
      <c r="D77" s="78">
        <f>(E77*E71+F77*F71+G77*G71+H77*H71+I77*I71)/D71</f>
        <v>1.006585948060165E-2</v>
      </c>
      <c r="E77" s="27">
        <v>8.3271375464684019E-3</v>
      </c>
      <c r="F77" s="11">
        <v>1.3445185014939097E-2</v>
      </c>
      <c r="G77" s="11">
        <v>1.7252002464571779E-2</v>
      </c>
      <c r="H77" s="40">
        <v>6.4383208859129541E-3</v>
      </c>
      <c r="I77" s="138">
        <v>3.0927835051546393E-2</v>
      </c>
    </row>
    <row r="78" spans="1:9" s="20" customFormat="1" x14ac:dyDescent="0.25">
      <c r="A78" s="168"/>
      <c r="B78" s="88" t="s">
        <v>103</v>
      </c>
      <c r="C78" s="104" t="s">
        <v>389</v>
      </c>
      <c r="D78" s="77">
        <f>SUM(E78:I78)</f>
        <v>34771</v>
      </c>
      <c r="E78" s="28">
        <v>20175</v>
      </c>
      <c r="F78" s="18">
        <v>8702</v>
      </c>
      <c r="G78" s="18">
        <v>1623</v>
      </c>
      <c r="H78" s="41">
        <v>3883</v>
      </c>
      <c r="I78" s="139">
        <v>388</v>
      </c>
    </row>
    <row r="79" spans="1:9" x14ac:dyDescent="0.25">
      <c r="A79" s="168"/>
      <c r="B79" s="88"/>
      <c r="C79" s="100" t="s">
        <v>91</v>
      </c>
      <c r="D79" s="78">
        <f>(E79*E78+F79*F78+G79*G78+H79*H78+I79*I78)/D78</f>
        <v>5.518966955221305E-2</v>
      </c>
      <c r="E79" s="26">
        <v>6.066914498141264E-2</v>
      </c>
      <c r="F79" s="6">
        <v>3.1372098368191222E-2</v>
      </c>
      <c r="G79" s="6">
        <v>0.10905730129390019</v>
      </c>
      <c r="H79" s="39">
        <v>5.9232552150399173E-2</v>
      </c>
      <c r="I79" s="123">
        <v>3.8659793814432991E-2</v>
      </c>
    </row>
    <row r="80" spans="1:9" x14ac:dyDescent="0.25">
      <c r="A80" s="168"/>
      <c r="B80" s="88"/>
      <c r="C80" s="100" t="s">
        <v>92</v>
      </c>
      <c r="D80" s="78">
        <f>(E80*E78+F80*F78+G80*G78+H80*H78+I80*I78)/D78</f>
        <v>0.14644387564349601</v>
      </c>
      <c r="E80" s="26">
        <v>0.16346964064436181</v>
      </c>
      <c r="F80" s="6">
        <v>8.4003677315559647E-2</v>
      </c>
      <c r="G80" s="6">
        <v>0.23598274799753544</v>
      </c>
      <c r="H80" s="39">
        <v>0.15967035797064125</v>
      </c>
      <c r="I80" s="123">
        <v>0.15463917525773196</v>
      </c>
    </row>
    <row r="81" spans="1:9" x14ac:dyDescent="0.25">
      <c r="A81" s="168"/>
      <c r="B81" s="88"/>
      <c r="C81" s="100" t="s">
        <v>93</v>
      </c>
      <c r="D81" s="78">
        <f>(E81*E78+F81*F78+G81*G78+H81*H78+I81*I78)/D78</f>
        <v>0.30899312645595467</v>
      </c>
      <c r="E81" s="26">
        <v>0.32634448574969022</v>
      </c>
      <c r="F81" s="6">
        <v>0.24879338083199265</v>
      </c>
      <c r="G81" s="6">
        <v>0.29513247073321008</v>
      </c>
      <c r="H81" s="39">
        <v>0.3574555755858872</v>
      </c>
      <c r="I81" s="123">
        <v>0.32989690721649478</v>
      </c>
    </row>
    <row r="82" spans="1:9" x14ac:dyDescent="0.25">
      <c r="A82" s="168"/>
      <c r="B82" s="88"/>
      <c r="C82" s="100" t="s">
        <v>94</v>
      </c>
      <c r="D82" s="78">
        <f>(E82*E78+F82*F78+G82*G78+H82*H78+I82*I78)/D78</f>
        <v>0.26709039141813579</v>
      </c>
      <c r="E82" s="26">
        <v>0.24991325898389097</v>
      </c>
      <c r="F82" s="6">
        <v>0.31245690645828544</v>
      </c>
      <c r="G82" s="6">
        <v>0.17683302526186076</v>
      </c>
      <c r="H82" s="39">
        <v>0.29152716971413856</v>
      </c>
      <c r="I82" s="123">
        <v>0.27577319587628868</v>
      </c>
    </row>
    <row r="83" spans="1:9" x14ac:dyDescent="0.25">
      <c r="A83" s="168"/>
      <c r="B83" s="88"/>
      <c r="C83" s="100" t="s">
        <v>95</v>
      </c>
      <c r="D83" s="78">
        <f>(E83*E78+F83*F78+G83*G78+H83*H78+I83*I78)/D78</f>
        <v>0.21474792211900723</v>
      </c>
      <c r="E83" s="26">
        <v>0.19429987608426269</v>
      </c>
      <c r="F83" s="6">
        <v>0.31280165479200184</v>
      </c>
      <c r="G83" s="6">
        <v>0.16882316697473815</v>
      </c>
      <c r="H83" s="39">
        <v>0.12541849085758433</v>
      </c>
      <c r="I83" s="123">
        <v>0.16494845360824739</v>
      </c>
    </row>
    <row r="84" spans="1:9" s="13" customFormat="1" x14ac:dyDescent="0.25">
      <c r="A84" s="168"/>
      <c r="B84" s="88"/>
      <c r="C84" s="103" t="s">
        <v>96</v>
      </c>
      <c r="D84" s="78">
        <f>(E84*E78+F84*F78+G84*G78+H84*H78+I84*I78)/D78</f>
        <v>7.5350148111932354E-3</v>
      </c>
      <c r="E84" s="27">
        <v>5.3035935563816609E-3</v>
      </c>
      <c r="F84" s="11">
        <v>1.05722822339692E-2</v>
      </c>
      <c r="G84" s="11">
        <v>1.4171287738755391E-2</v>
      </c>
      <c r="H84" s="40">
        <v>6.6958537213494713E-3</v>
      </c>
      <c r="I84" s="138">
        <v>3.608247422680412E-2</v>
      </c>
    </row>
    <row r="85" spans="1:9" s="20" customFormat="1" x14ac:dyDescent="0.25">
      <c r="A85" s="168"/>
      <c r="B85" s="88" t="s">
        <v>104</v>
      </c>
      <c r="C85" s="104" t="s">
        <v>389</v>
      </c>
      <c r="D85" s="77">
        <f>SUM(E85:I85)</f>
        <v>34771</v>
      </c>
      <c r="E85" s="28">
        <v>20175</v>
      </c>
      <c r="F85" s="18">
        <v>8702</v>
      </c>
      <c r="G85" s="18">
        <v>1623</v>
      </c>
      <c r="H85" s="41">
        <v>3883</v>
      </c>
      <c r="I85" s="139">
        <v>388</v>
      </c>
    </row>
    <row r="86" spans="1:9" x14ac:dyDescent="0.25">
      <c r="A86" s="168"/>
      <c r="B86" s="88"/>
      <c r="C86" s="100" t="s">
        <v>91</v>
      </c>
      <c r="D86" s="78">
        <f>(E86*E85+F86*F85+G86*G85+H86*H85+I86*I85)/D85</f>
        <v>0.28218918063903831</v>
      </c>
      <c r="E86" s="26">
        <v>0.23975216852540274</v>
      </c>
      <c r="F86" s="6">
        <v>0.37278786485865317</v>
      </c>
      <c r="G86" s="6">
        <v>0.39433148490449782</v>
      </c>
      <c r="H86" s="39">
        <v>0.2438835951583827</v>
      </c>
      <c r="I86" s="123">
        <v>0.37113402061855671</v>
      </c>
    </row>
    <row r="87" spans="1:9" x14ac:dyDescent="0.25">
      <c r="A87" s="168"/>
      <c r="B87" s="88"/>
      <c r="C87" s="100" t="s">
        <v>92</v>
      </c>
      <c r="D87" s="78">
        <f>(E87*E85+F87*F85+G87*G85+H87*H85+I87*I85)/D85</f>
        <v>0.2006557188461649</v>
      </c>
      <c r="E87" s="26">
        <v>0.18235439900867409</v>
      </c>
      <c r="F87" s="6">
        <v>0.239025511376695</v>
      </c>
      <c r="G87" s="6">
        <v>0.26247689463955637</v>
      </c>
      <c r="H87" s="39">
        <v>0.18362091166623745</v>
      </c>
      <c r="I87" s="123">
        <v>0.20360824742268041</v>
      </c>
    </row>
    <row r="88" spans="1:9" x14ac:dyDescent="0.25">
      <c r="A88" s="168"/>
      <c r="B88" s="88"/>
      <c r="C88" s="100" t="s">
        <v>93</v>
      </c>
      <c r="D88" s="78">
        <f>(E88*E85+F88*F85+G88*G85+H88*H85+I88*I85)/D85</f>
        <v>0.27652353973138533</v>
      </c>
      <c r="E88" s="26">
        <v>0.29853779429987609</v>
      </c>
      <c r="F88" s="6">
        <v>0.23822109859802346</v>
      </c>
      <c r="G88" s="6">
        <v>0.18792359827479976</v>
      </c>
      <c r="H88" s="39">
        <v>0.28689157867628123</v>
      </c>
      <c r="I88" s="123">
        <v>0.25773195876288657</v>
      </c>
    </row>
    <row r="89" spans="1:9" x14ac:dyDescent="0.25">
      <c r="A89" s="168"/>
      <c r="B89" s="88"/>
      <c r="C89" s="100" t="s">
        <v>94</v>
      </c>
      <c r="D89" s="78">
        <f>(E89*E85+F89*F85+G89*G85+H89*H85+I89*I85)/D85</f>
        <v>0.13698196773173046</v>
      </c>
      <c r="E89" s="26">
        <v>0.16693928128872368</v>
      </c>
      <c r="F89" s="6">
        <v>7.6763962307515518E-2</v>
      </c>
      <c r="G89" s="6">
        <v>5.6685150955021565E-2</v>
      </c>
      <c r="H89" s="39">
        <v>0.15786762812258562</v>
      </c>
      <c r="I89" s="123">
        <v>5.6701030927835051E-2</v>
      </c>
    </row>
    <row r="90" spans="1:9" x14ac:dyDescent="0.25">
      <c r="A90" s="168"/>
      <c r="B90" s="88"/>
      <c r="C90" s="100" t="s">
        <v>95</v>
      </c>
      <c r="D90" s="78">
        <f>(E90*E85+F90*F85+G90*G85+H90*H85+I90*I85)/D85</f>
        <v>4.9178913462368065E-2</v>
      </c>
      <c r="E90" s="26">
        <v>6.2007434944237917E-2</v>
      </c>
      <c r="F90" s="6">
        <v>1.7352332797058147E-2</v>
      </c>
      <c r="G90" s="6">
        <v>2.7726432532347505E-2</v>
      </c>
      <c r="H90" s="39">
        <v>6.6443471542621688E-2</v>
      </c>
      <c r="I90" s="123">
        <v>1.2886597938144329E-2</v>
      </c>
    </row>
    <row r="91" spans="1:9" s="13" customFormat="1" x14ac:dyDescent="0.25">
      <c r="A91" s="168"/>
      <c r="B91" s="88"/>
      <c r="C91" s="103" t="s">
        <v>96</v>
      </c>
      <c r="D91" s="78">
        <f>(E91*E85+F91*F85+G91*G85+H91*H85+I91*I85)/D85</f>
        <v>5.4470679589312933E-2</v>
      </c>
      <c r="E91" s="27">
        <v>5.04089219330855E-2</v>
      </c>
      <c r="F91" s="11">
        <v>5.5849230062054694E-2</v>
      </c>
      <c r="G91" s="11">
        <v>7.085643869377696E-2</v>
      </c>
      <c r="H91" s="40">
        <v>6.1292814833891318E-2</v>
      </c>
      <c r="I91" s="138">
        <v>9.793814432989692E-2</v>
      </c>
    </row>
    <row r="92" spans="1:9" s="20" customFormat="1" x14ac:dyDescent="0.25">
      <c r="A92" s="168"/>
      <c r="B92" s="88" t="s">
        <v>105</v>
      </c>
      <c r="C92" s="104" t="s">
        <v>389</v>
      </c>
      <c r="D92" s="77">
        <f>SUM(E92:I92)</f>
        <v>34771</v>
      </c>
      <c r="E92" s="28">
        <v>20175</v>
      </c>
      <c r="F92" s="18">
        <v>8702</v>
      </c>
      <c r="G92" s="18">
        <v>1623</v>
      </c>
      <c r="H92" s="41">
        <v>3883</v>
      </c>
      <c r="I92" s="139">
        <v>388</v>
      </c>
    </row>
    <row r="93" spans="1:9" x14ac:dyDescent="0.25">
      <c r="A93" s="168"/>
      <c r="B93" s="88"/>
      <c r="C93" s="100" t="s">
        <v>91</v>
      </c>
      <c r="D93" s="78">
        <f>(E93*E92+F93*F92+G93*G92+H93*H92+I93*I92)/D92</f>
        <v>0.15630841793448563</v>
      </c>
      <c r="E93" s="26">
        <v>0.15152416356877324</v>
      </c>
      <c r="F93" s="6">
        <v>0.14376005515973339</v>
      </c>
      <c r="G93" s="6">
        <v>0.18484288354898337</v>
      </c>
      <c r="H93" s="39">
        <v>0.18671130569147568</v>
      </c>
      <c r="I93" s="123">
        <v>0.26288659793814434</v>
      </c>
    </row>
    <row r="94" spans="1:9" x14ac:dyDescent="0.25">
      <c r="A94" s="168"/>
      <c r="B94" s="88"/>
      <c r="C94" s="100" t="s">
        <v>92</v>
      </c>
      <c r="D94" s="78">
        <f>(E94*E92+F94*F92+G94*G92+H94*H92+I94*I92)/D92</f>
        <v>7.2934341836587965E-2</v>
      </c>
      <c r="E94" s="26">
        <v>7.6084262701363078E-2</v>
      </c>
      <c r="F94" s="6">
        <v>7.0558492300620543E-2</v>
      </c>
      <c r="G94" s="6">
        <v>5.3604436229205167E-2</v>
      </c>
      <c r="H94" s="39">
        <v>6.9533865567859898E-2</v>
      </c>
      <c r="I94" s="123">
        <v>7.7319587628865982E-2</v>
      </c>
    </row>
    <row r="95" spans="1:9" x14ac:dyDescent="0.25">
      <c r="A95" s="168"/>
      <c r="B95" s="88"/>
      <c r="C95" s="100" t="s">
        <v>93</v>
      </c>
      <c r="D95" s="78">
        <f>(E95*E92+F95*F92+G95*G92+H95*H92+I95*I92)/D92</f>
        <v>0.13758591930056657</v>
      </c>
      <c r="E95" s="26">
        <v>0.13407682775712515</v>
      </c>
      <c r="F95" s="6">
        <v>0.14824178349804643</v>
      </c>
      <c r="G95" s="6">
        <v>9.3037584719654939E-2</v>
      </c>
      <c r="H95" s="39">
        <v>0.15580736543909349</v>
      </c>
      <c r="I95" s="123">
        <v>8.505154639175258E-2</v>
      </c>
    </row>
    <row r="96" spans="1:9" x14ac:dyDescent="0.25">
      <c r="A96" s="168"/>
      <c r="B96" s="88"/>
      <c r="C96" s="100" t="s">
        <v>94</v>
      </c>
      <c r="D96" s="78">
        <f>(E96*E92+F96*F92+G96*G92+H96*H92+I96*I92)/D92</f>
        <v>0.20287020793189728</v>
      </c>
      <c r="E96" s="26">
        <v>0.19662949194547708</v>
      </c>
      <c r="F96" s="6">
        <v>0.22718915191909905</v>
      </c>
      <c r="G96" s="6">
        <v>0.13863216266173753</v>
      </c>
      <c r="H96" s="39">
        <v>0.21555498326036571</v>
      </c>
      <c r="I96" s="123">
        <v>0.12371134020618557</v>
      </c>
    </row>
    <row r="97" spans="1:9" x14ac:dyDescent="0.25">
      <c r="A97" s="168"/>
      <c r="B97" s="88"/>
      <c r="C97" s="100" t="s">
        <v>95</v>
      </c>
      <c r="D97" s="78">
        <f>(E97*E92+F97*F92+G97*G92+H97*H92+I97*I92)/D92</f>
        <v>0.29774812343619683</v>
      </c>
      <c r="E97" s="26">
        <v>0.31097893432465923</v>
      </c>
      <c r="F97" s="6">
        <v>0.29464490921627212</v>
      </c>
      <c r="G97" s="6">
        <v>0.38324091189155884</v>
      </c>
      <c r="H97" s="39">
        <v>0.205768735513778</v>
      </c>
      <c r="I97" s="123">
        <v>0.2422680412371134</v>
      </c>
    </row>
    <row r="98" spans="1:9" x14ac:dyDescent="0.25">
      <c r="A98" s="168"/>
      <c r="B98" s="88"/>
      <c r="C98" s="100" t="s">
        <v>96</v>
      </c>
      <c r="D98" s="78">
        <f>(E98*E92+F98*F92+G98*G92+H98*H92+I98*I92)/D92</f>
        <v>0.13255298956026573</v>
      </c>
      <c r="E98" s="26">
        <v>0.13070631970260224</v>
      </c>
      <c r="F98" s="6">
        <v>0.11560560790622847</v>
      </c>
      <c r="G98" s="6">
        <v>0.14664202094886014</v>
      </c>
      <c r="H98" s="39">
        <v>0.16662374452742726</v>
      </c>
      <c r="I98" s="123">
        <v>0.20876288659793815</v>
      </c>
    </row>
    <row r="99" spans="1:9" s="20" customFormat="1" x14ac:dyDescent="0.25">
      <c r="A99" s="168"/>
      <c r="B99" s="88" t="s">
        <v>106</v>
      </c>
      <c r="C99" s="106" t="s">
        <v>389</v>
      </c>
      <c r="D99" s="77">
        <f>SUM(E99:I99)</f>
        <v>34771</v>
      </c>
      <c r="E99" s="25">
        <v>20175</v>
      </c>
      <c r="F99" s="22">
        <v>8702</v>
      </c>
      <c r="G99" s="22">
        <v>1623</v>
      </c>
      <c r="H99" s="38">
        <v>3883</v>
      </c>
      <c r="I99" s="141">
        <v>388</v>
      </c>
    </row>
    <row r="100" spans="1:9" x14ac:dyDescent="0.25">
      <c r="A100" s="168"/>
      <c r="B100" s="88"/>
      <c r="C100" s="100" t="s">
        <v>91</v>
      </c>
      <c r="D100" s="78">
        <f>(E100*E99+F100*F99+G100*G99+H100*H99+I100*I99)/D99</f>
        <v>0.22354835926490466</v>
      </c>
      <c r="E100" s="26">
        <v>0.19563816604708797</v>
      </c>
      <c r="F100" s="6">
        <v>0.28510687198345208</v>
      </c>
      <c r="G100" s="6">
        <v>0.31608133086876156</v>
      </c>
      <c r="H100" s="39">
        <v>0.18902910121040434</v>
      </c>
      <c r="I100" s="123">
        <v>0.25257731958762886</v>
      </c>
    </row>
    <row r="101" spans="1:9" x14ac:dyDescent="0.25">
      <c r="A101" s="168"/>
      <c r="B101" s="88"/>
      <c r="C101" s="100" t="s">
        <v>92</v>
      </c>
      <c r="D101" s="78">
        <f>(E101*E99+F101*F99+G101*G99+H101*H99+I101*I99)/D99</f>
        <v>0.26015932817577869</v>
      </c>
      <c r="E101" s="26">
        <v>0.25442379182156133</v>
      </c>
      <c r="F101" s="6">
        <v>0.27591358308434843</v>
      </c>
      <c r="G101" s="6">
        <v>0.28034504004929145</v>
      </c>
      <c r="H101" s="39">
        <v>0.25057944887973216</v>
      </c>
      <c r="I101" s="123">
        <v>0.21649484536082475</v>
      </c>
    </row>
    <row r="102" spans="1:9" x14ac:dyDescent="0.25">
      <c r="A102" s="168"/>
      <c r="B102" s="88"/>
      <c r="C102" s="100" t="s">
        <v>93</v>
      </c>
      <c r="D102" s="78">
        <f>(E102*E99+F102*F99+G102*G99+H102*H99+I102*I99)/D99</f>
        <v>0.29231255931667194</v>
      </c>
      <c r="E102" s="26">
        <v>0.3046840148698885</v>
      </c>
      <c r="F102" s="6">
        <v>0.25775683750861872</v>
      </c>
      <c r="G102" s="6">
        <v>0.23043746149106592</v>
      </c>
      <c r="H102" s="39">
        <v>0.3322173577131084</v>
      </c>
      <c r="I102" s="123">
        <v>0.28350515463917525</v>
      </c>
    </row>
    <row r="103" spans="1:9" x14ac:dyDescent="0.25">
      <c r="A103" s="168"/>
      <c r="B103" s="88"/>
      <c r="C103" s="100" t="s">
        <v>94</v>
      </c>
      <c r="D103" s="78">
        <f>(E103*E99+F103*F99+G103*G99+H103*H99+I103*I99)/D99</f>
        <v>0.13246671076471772</v>
      </c>
      <c r="E103" s="26">
        <v>0.14820322180916976</v>
      </c>
      <c r="F103" s="6">
        <v>0.10503332567225926</v>
      </c>
      <c r="G103" s="6">
        <v>6.839186691312385E-2</v>
      </c>
      <c r="H103" s="39">
        <v>0.14035539531290239</v>
      </c>
      <c r="I103" s="123">
        <v>0.11855670103092782</v>
      </c>
    </row>
    <row r="104" spans="1:9" x14ac:dyDescent="0.25">
      <c r="A104" s="168"/>
      <c r="B104" s="88"/>
      <c r="C104" s="100" t="s">
        <v>95</v>
      </c>
      <c r="D104" s="78">
        <f>(E104*E99+F104*F99+G104*G99+H104*H99+I104*I99)/D99</f>
        <v>5.1192085358488397E-2</v>
      </c>
      <c r="E104" s="26">
        <v>6.2057001239157375E-2</v>
      </c>
      <c r="F104" s="6">
        <v>3.298092392553436E-2</v>
      </c>
      <c r="G104" s="6">
        <v>4.4362292051756007E-2</v>
      </c>
      <c r="H104" s="39">
        <v>3.9402523821787279E-2</v>
      </c>
      <c r="I104" s="123">
        <v>4.1237113402061848E-2</v>
      </c>
    </row>
    <row r="105" spans="1:9" s="13" customFormat="1" x14ac:dyDescent="0.25">
      <c r="A105" s="168"/>
      <c r="B105" s="88"/>
      <c r="C105" s="103" t="s">
        <v>96</v>
      </c>
      <c r="D105" s="78">
        <f>(E105*E99+F105*F99+G105*G99+H105*H99+I105*I99)/D99</f>
        <v>4.0320957119438609E-2</v>
      </c>
      <c r="E105" s="27">
        <v>3.4993804213135069E-2</v>
      </c>
      <c r="F105" s="11">
        <v>4.3208457825787173E-2</v>
      </c>
      <c r="G105" s="11">
        <v>6.0382008626001224E-2</v>
      </c>
      <c r="H105" s="40">
        <v>4.8416173062065415E-2</v>
      </c>
      <c r="I105" s="138">
        <v>8.7628865979381437E-2</v>
      </c>
    </row>
    <row r="106" spans="1:9" s="20" customFormat="1" x14ac:dyDescent="0.25">
      <c r="A106" s="168"/>
      <c r="B106" s="88" t="s">
        <v>107</v>
      </c>
      <c r="C106" s="104" t="s">
        <v>389</v>
      </c>
      <c r="D106" s="77">
        <f>SUM(E106:I106)</f>
        <v>34771</v>
      </c>
      <c r="E106" s="28">
        <v>20175</v>
      </c>
      <c r="F106" s="18">
        <v>8702</v>
      </c>
      <c r="G106" s="18">
        <v>1623</v>
      </c>
      <c r="H106" s="41">
        <v>3883</v>
      </c>
      <c r="I106" s="139">
        <v>388</v>
      </c>
    </row>
    <row r="107" spans="1:9" x14ac:dyDescent="0.25">
      <c r="A107" s="168"/>
      <c r="B107" s="88"/>
      <c r="C107" s="100" t="s">
        <v>91</v>
      </c>
      <c r="D107" s="78">
        <f>(E107*E106+F107*F106+G107*G106+H107*H106+I107*I106)/D106</f>
        <v>0.44163239481176836</v>
      </c>
      <c r="E107" s="26">
        <v>0.45263940520446089</v>
      </c>
      <c r="F107" s="6">
        <v>0.38588830153987597</v>
      </c>
      <c r="G107" s="6">
        <v>0.55576093653727665</v>
      </c>
      <c r="H107" s="39">
        <v>0.45428792171001803</v>
      </c>
      <c r="I107" s="123">
        <v>0.51546391752577314</v>
      </c>
    </row>
    <row r="108" spans="1:9" x14ac:dyDescent="0.25">
      <c r="A108" s="168"/>
      <c r="B108" s="88"/>
      <c r="C108" s="100" t="s">
        <v>92</v>
      </c>
      <c r="D108" s="78">
        <f>(E108*E106+F108*F106+G108*G106+H108*H106+I108*I106)/D106</f>
        <v>0.23519599666388658</v>
      </c>
      <c r="E108" s="26">
        <v>0.23752168525402728</v>
      </c>
      <c r="F108" s="6">
        <v>0.26511146862790164</v>
      </c>
      <c r="G108" s="6">
        <v>0.17375231053604437</v>
      </c>
      <c r="H108" s="39">
        <v>0.19237702807107909</v>
      </c>
      <c r="I108" s="123">
        <v>0.12886597938144329</v>
      </c>
    </row>
    <row r="109" spans="1:9" x14ac:dyDescent="0.25">
      <c r="A109" s="168"/>
      <c r="B109" s="88"/>
      <c r="C109" s="100" t="s">
        <v>93</v>
      </c>
      <c r="D109" s="78">
        <f>(E109*E106+F109*F106+G109*G106+H109*H106+I109*I106)/D106</f>
        <v>0.1787409047769693</v>
      </c>
      <c r="E109" s="26">
        <v>0.17258983890954152</v>
      </c>
      <c r="F109" s="6">
        <v>0.21247988968053322</v>
      </c>
      <c r="G109" s="6">
        <v>9.7350585335797907E-2</v>
      </c>
      <c r="H109" s="39">
        <v>0.17177440123615761</v>
      </c>
      <c r="I109" s="123">
        <v>0.15206185567010308</v>
      </c>
    </row>
    <row r="110" spans="1:9" x14ac:dyDescent="0.25">
      <c r="A110" s="168"/>
      <c r="B110" s="88"/>
      <c r="C110" s="100" t="s">
        <v>94</v>
      </c>
      <c r="D110" s="78">
        <f>(E110*E106+F110*F106+G110*G106+H110*H106+I110*I106)/D106</f>
        <v>5.1249604555520405E-2</v>
      </c>
      <c r="E110" s="26">
        <v>4.8822800495662948E-2</v>
      </c>
      <c r="F110" s="6">
        <v>6.1135371179039305E-2</v>
      </c>
      <c r="G110" s="6">
        <v>3.1423290203327174E-2</v>
      </c>
      <c r="H110" s="39">
        <v>5.2021632758176659E-2</v>
      </c>
      <c r="I110" s="123">
        <v>3.0927835051546393E-2</v>
      </c>
    </row>
    <row r="111" spans="1:9" x14ac:dyDescent="0.25">
      <c r="A111" s="168"/>
      <c r="B111" s="88"/>
      <c r="C111" s="100" t="s">
        <v>95</v>
      </c>
      <c r="D111" s="78">
        <f>(E111*E106+F111*F106+G111*G106+H111*H106+I111*I106)/D106</f>
        <v>1.311437692329815E-2</v>
      </c>
      <c r="E111" s="26">
        <v>1.3482032218091697E-2</v>
      </c>
      <c r="F111" s="6">
        <v>1.5283842794759826E-2</v>
      </c>
      <c r="G111" s="6">
        <v>1.1090573012939002E-2</v>
      </c>
      <c r="H111" s="39">
        <v>7.4684522276590275E-3</v>
      </c>
      <c r="I111" s="123">
        <v>1.0309278350515462E-2</v>
      </c>
    </row>
    <row r="112" spans="1:9" s="13" customFormat="1" x14ac:dyDescent="0.25">
      <c r="A112" s="168"/>
      <c r="B112" s="105"/>
      <c r="C112" s="101" t="s">
        <v>96</v>
      </c>
      <c r="D112" s="110">
        <f>(E112*E106+F112*F106+G112*G106+H112*H106+I112*I106)/D106</f>
        <v>8.0066722268557128E-2</v>
      </c>
      <c r="E112" s="111">
        <v>7.4944237918215612E-2</v>
      </c>
      <c r="F112" s="112">
        <v>6.0101126177890138E-2</v>
      </c>
      <c r="G112" s="112">
        <v>0.13062230437461492</v>
      </c>
      <c r="H112" s="113">
        <v>0.1220705639969096</v>
      </c>
      <c r="I112" s="142">
        <v>0.16237113402061853</v>
      </c>
    </row>
    <row r="113" spans="1:9" s="20" customFormat="1" x14ac:dyDescent="0.25">
      <c r="A113" s="168"/>
      <c r="B113" s="89" t="s">
        <v>101</v>
      </c>
      <c r="C113" s="17" t="s">
        <v>389</v>
      </c>
      <c r="D113" s="77"/>
      <c r="E113" s="28">
        <v>0</v>
      </c>
      <c r="F113" s="18">
        <v>0</v>
      </c>
      <c r="G113" s="18">
        <v>0</v>
      </c>
      <c r="H113" s="41">
        <v>0</v>
      </c>
      <c r="I113" s="139">
        <v>0</v>
      </c>
    </row>
    <row r="114" spans="1:9" x14ac:dyDescent="0.25">
      <c r="A114" s="168"/>
      <c r="B114" s="88"/>
      <c r="C114" s="4" t="s">
        <v>91</v>
      </c>
      <c r="D114" s="78"/>
      <c r="E114" s="26">
        <v>0</v>
      </c>
      <c r="F114" s="6">
        <v>0</v>
      </c>
      <c r="G114" s="6">
        <v>0</v>
      </c>
      <c r="H114" s="39">
        <v>0</v>
      </c>
      <c r="I114" s="123">
        <v>0</v>
      </c>
    </row>
    <row r="115" spans="1:9" x14ac:dyDescent="0.25">
      <c r="A115" s="168"/>
      <c r="B115" s="88"/>
      <c r="C115" s="4" t="s">
        <v>92</v>
      </c>
      <c r="D115" s="78"/>
      <c r="E115" s="26">
        <v>0</v>
      </c>
      <c r="F115" s="6">
        <v>0</v>
      </c>
      <c r="G115" s="6">
        <v>0</v>
      </c>
      <c r="H115" s="39">
        <v>0</v>
      </c>
      <c r="I115" s="123">
        <v>0</v>
      </c>
    </row>
    <row r="116" spans="1:9" x14ac:dyDescent="0.25">
      <c r="A116" s="168"/>
      <c r="B116" s="88"/>
      <c r="C116" s="4" t="s">
        <v>93</v>
      </c>
      <c r="D116" s="78"/>
      <c r="E116" s="26">
        <v>0</v>
      </c>
      <c r="F116" s="6">
        <v>0</v>
      </c>
      <c r="G116" s="6">
        <v>0</v>
      </c>
      <c r="H116" s="39">
        <v>0</v>
      </c>
      <c r="I116" s="123">
        <v>0</v>
      </c>
    </row>
    <row r="117" spans="1:9" x14ac:dyDescent="0.25">
      <c r="A117" s="168"/>
      <c r="B117" s="88"/>
      <c r="C117" s="4" t="s">
        <v>94</v>
      </c>
      <c r="D117" s="78"/>
      <c r="E117" s="26">
        <v>0</v>
      </c>
      <c r="F117" s="6">
        <v>0</v>
      </c>
      <c r="G117" s="6">
        <v>0</v>
      </c>
      <c r="H117" s="39">
        <v>0</v>
      </c>
      <c r="I117" s="123">
        <v>0</v>
      </c>
    </row>
    <row r="118" spans="1:9" x14ac:dyDescent="0.25">
      <c r="A118" s="168"/>
      <c r="B118" s="88"/>
      <c r="C118" s="4" t="s">
        <v>95</v>
      </c>
      <c r="D118" s="78"/>
      <c r="E118" s="26">
        <v>0</v>
      </c>
      <c r="F118" s="6">
        <v>0</v>
      </c>
      <c r="G118" s="6">
        <v>0</v>
      </c>
      <c r="H118" s="39">
        <v>0</v>
      </c>
      <c r="I118" s="123">
        <v>0</v>
      </c>
    </row>
    <row r="119" spans="1:9" s="13" customFormat="1" ht="15.75" thickBot="1" x14ac:dyDescent="0.3">
      <c r="A119" s="169"/>
      <c r="B119" s="140"/>
      <c r="C119" s="143" t="s">
        <v>96</v>
      </c>
      <c r="D119" s="126"/>
      <c r="E119" s="127">
        <v>0</v>
      </c>
      <c r="F119" s="128">
        <v>0</v>
      </c>
      <c r="G119" s="128">
        <v>0</v>
      </c>
      <c r="H119" s="129">
        <v>0</v>
      </c>
      <c r="I119" s="130">
        <v>0</v>
      </c>
    </row>
    <row r="120" spans="1:9" s="20" customFormat="1" x14ac:dyDescent="0.25">
      <c r="A120" s="166"/>
      <c r="B120" s="114" t="s">
        <v>108</v>
      </c>
      <c r="C120" s="144" t="s">
        <v>389</v>
      </c>
      <c r="D120" s="116">
        <f>SUM(E120:I120)</f>
        <v>34771</v>
      </c>
      <c r="E120" s="117">
        <v>20175</v>
      </c>
      <c r="F120" s="118">
        <v>8702</v>
      </c>
      <c r="G120" s="118">
        <v>1623</v>
      </c>
      <c r="H120" s="119">
        <v>3883</v>
      </c>
      <c r="I120" s="120">
        <v>388</v>
      </c>
    </row>
    <row r="121" spans="1:9" x14ac:dyDescent="0.25">
      <c r="A121" s="166"/>
      <c r="B121" s="121"/>
      <c r="C121" s="4" t="s">
        <v>109</v>
      </c>
      <c r="D121" s="78">
        <f>(E121*E120+F121*F120+G121*G120+H121*H120+I121*I120)/D120</f>
        <v>0.86201144632020932</v>
      </c>
      <c r="E121" s="26">
        <v>0.86527881040892196</v>
      </c>
      <c r="F121" s="6">
        <v>0.83842794759825323</v>
      </c>
      <c r="G121" s="6">
        <v>0.87245841035120153</v>
      </c>
      <c r="H121" s="39">
        <v>0.88951841359773387</v>
      </c>
      <c r="I121" s="123">
        <v>0.90206185567010311</v>
      </c>
    </row>
    <row r="122" spans="1:9" s="13" customFormat="1" ht="60.75" customHeight="1" thickBot="1" x14ac:dyDescent="0.3">
      <c r="A122" s="166"/>
      <c r="B122" s="124"/>
      <c r="C122" s="143" t="s">
        <v>110</v>
      </c>
      <c r="D122" s="126">
        <f>(E122*E120+F122*F120+G122*G120+H122*H120+I122*I120)/D120</f>
        <v>0.13798855367979063</v>
      </c>
      <c r="E122" s="127">
        <v>0.13472118959107807</v>
      </c>
      <c r="F122" s="128">
        <v>0.16157205240174671</v>
      </c>
      <c r="G122" s="128">
        <v>0.12754158964879853</v>
      </c>
      <c r="H122" s="129">
        <v>0.11048158640226628</v>
      </c>
      <c r="I122" s="130">
        <v>9.793814432989692E-2</v>
      </c>
    </row>
    <row r="123" spans="1:9" s="20" customFormat="1" ht="36" x14ac:dyDescent="0.25">
      <c r="A123" s="166"/>
      <c r="B123" s="114" t="s">
        <v>111</v>
      </c>
      <c r="C123" s="144" t="s">
        <v>389</v>
      </c>
      <c r="D123" s="116" t="s">
        <v>390</v>
      </c>
      <c r="E123" s="117">
        <v>0</v>
      </c>
      <c r="F123" s="118">
        <v>0</v>
      </c>
      <c r="G123" s="118">
        <v>1623</v>
      </c>
      <c r="H123" s="119">
        <v>0</v>
      </c>
      <c r="I123" s="120">
        <v>388</v>
      </c>
    </row>
    <row r="124" spans="1:9" x14ac:dyDescent="0.25">
      <c r="A124" s="166"/>
      <c r="B124" s="121"/>
      <c r="C124" s="4" t="s">
        <v>112</v>
      </c>
      <c r="D124" s="78"/>
      <c r="E124" s="26">
        <v>0</v>
      </c>
      <c r="F124" s="6">
        <v>0</v>
      </c>
      <c r="G124" s="6">
        <v>0.88416512630930388</v>
      </c>
      <c r="H124" s="39">
        <v>0</v>
      </c>
      <c r="I124" s="123">
        <v>0.6829896907216495</v>
      </c>
    </row>
    <row r="125" spans="1:9" x14ac:dyDescent="0.25">
      <c r="A125" s="166"/>
      <c r="B125" s="121"/>
      <c r="C125" s="4" t="s">
        <v>113</v>
      </c>
      <c r="D125" s="78"/>
      <c r="E125" s="26">
        <v>0</v>
      </c>
      <c r="F125" s="6">
        <v>0</v>
      </c>
      <c r="G125" s="6">
        <v>0.58903265557609363</v>
      </c>
      <c r="H125" s="39">
        <v>0</v>
      </c>
      <c r="I125" s="123">
        <v>0.9381443298969071</v>
      </c>
    </row>
    <row r="126" spans="1:9" x14ac:dyDescent="0.25">
      <c r="A126" s="166"/>
      <c r="B126" s="121"/>
      <c r="C126" s="4" t="s">
        <v>114</v>
      </c>
      <c r="D126" s="78"/>
      <c r="E126" s="26">
        <v>0</v>
      </c>
      <c r="F126" s="6">
        <v>0</v>
      </c>
      <c r="G126" s="6">
        <v>0.46518792359827477</v>
      </c>
      <c r="H126" s="39">
        <v>0</v>
      </c>
      <c r="I126" s="123">
        <v>0.39432989690721648</v>
      </c>
    </row>
    <row r="127" spans="1:9" x14ac:dyDescent="0.25">
      <c r="A127" s="166"/>
      <c r="B127" s="121"/>
      <c r="C127" s="4" t="s">
        <v>115</v>
      </c>
      <c r="D127" s="78"/>
      <c r="E127" s="26">
        <v>0</v>
      </c>
      <c r="F127" s="6">
        <v>0</v>
      </c>
      <c r="G127" s="6">
        <v>0.51139864448552064</v>
      </c>
      <c r="H127" s="39">
        <v>0</v>
      </c>
      <c r="I127" s="123">
        <v>0.47938144329896909</v>
      </c>
    </row>
    <row r="128" spans="1:9" ht="24" x14ac:dyDescent="0.25">
      <c r="A128" s="166"/>
      <c r="B128" s="121"/>
      <c r="C128" s="4" t="s">
        <v>116</v>
      </c>
      <c r="D128" s="78"/>
      <c r="E128" s="26">
        <v>0</v>
      </c>
      <c r="F128" s="6">
        <v>0</v>
      </c>
      <c r="G128" s="6">
        <v>0.20887245841035121</v>
      </c>
      <c r="H128" s="39">
        <v>0</v>
      </c>
      <c r="I128" s="123">
        <v>0.19072164948453607</v>
      </c>
    </row>
    <row r="129" spans="1:9" ht="24" x14ac:dyDescent="0.25">
      <c r="A129" s="166"/>
      <c r="B129" s="121"/>
      <c r="C129" s="4" t="s">
        <v>117</v>
      </c>
      <c r="D129" s="78"/>
      <c r="E129" s="26">
        <v>0</v>
      </c>
      <c r="F129" s="6">
        <v>0</v>
      </c>
      <c r="G129" s="6">
        <v>0.26925446703635242</v>
      </c>
      <c r="H129" s="39">
        <v>0</v>
      </c>
      <c r="I129" s="123">
        <v>0.29381443298969073</v>
      </c>
    </row>
    <row r="130" spans="1:9" ht="24" x14ac:dyDescent="0.25">
      <c r="A130" s="166"/>
      <c r="B130" s="121"/>
      <c r="C130" s="4" t="s">
        <v>118</v>
      </c>
      <c r="D130" s="78"/>
      <c r="E130" s="26">
        <v>0</v>
      </c>
      <c r="F130" s="6">
        <v>0</v>
      </c>
      <c r="G130" s="6">
        <v>0.13000616142945162</v>
      </c>
      <c r="H130" s="39">
        <v>0</v>
      </c>
      <c r="I130" s="123">
        <v>5.9278350515463908E-2</v>
      </c>
    </row>
    <row r="131" spans="1:9" ht="36" x14ac:dyDescent="0.25">
      <c r="A131" s="166"/>
      <c r="B131" s="121"/>
      <c r="C131" s="4" t="s">
        <v>119</v>
      </c>
      <c r="D131" s="78"/>
      <c r="E131" s="26">
        <v>0</v>
      </c>
      <c r="F131" s="6">
        <v>0</v>
      </c>
      <c r="G131" s="6">
        <v>8.4411583487369074E-2</v>
      </c>
      <c r="H131" s="39">
        <v>0</v>
      </c>
      <c r="I131" s="123">
        <v>4.896907216494846E-2</v>
      </c>
    </row>
    <row r="132" spans="1:9" ht="24" x14ac:dyDescent="0.25">
      <c r="A132" s="166"/>
      <c r="B132" s="121"/>
      <c r="C132" s="4" t="s">
        <v>120</v>
      </c>
      <c r="D132" s="78"/>
      <c r="E132" s="26">
        <v>0</v>
      </c>
      <c r="F132" s="6">
        <v>0</v>
      </c>
      <c r="G132" s="6">
        <v>0.13986444855206409</v>
      </c>
      <c r="H132" s="39">
        <v>0</v>
      </c>
      <c r="I132" s="123">
        <v>0.10824742268041238</v>
      </c>
    </row>
    <row r="133" spans="1:9" ht="24" x14ac:dyDescent="0.25">
      <c r="A133" s="166"/>
      <c r="B133" s="121"/>
      <c r="C133" s="4" t="s">
        <v>121</v>
      </c>
      <c r="D133" s="78"/>
      <c r="E133" s="26">
        <v>0</v>
      </c>
      <c r="F133" s="6">
        <v>0</v>
      </c>
      <c r="G133" s="6">
        <v>6.1614294516327791E-4</v>
      </c>
      <c r="H133" s="39">
        <v>0</v>
      </c>
      <c r="I133" s="123">
        <v>0</v>
      </c>
    </row>
    <row r="134" spans="1:9" x14ac:dyDescent="0.25">
      <c r="A134" s="166"/>
      <c r="B134" s="121"/>
      <c r="C134" s="4" t="s">
        <v>75</v>
      </c>
      <c r="D134" s="78"/>
      <c r="E134" s="26">
        <v>0</v>
      </c>
      <c r="F134" s="6">
        <v>0</v>
      </c>
      <c r="G134" s="6">
        <v>1.8484288354898336E-3</v>
      </c>
      <c r="H134" s="39">
        <v>0</v>
      </c>
      <c r="I134" s="123">
        <v>7.7319587628865982E-3</v>
      </c>
    </row>
    <row r="135" spans="1:9" s="13" customFormat="1" ht="15.75" thickBot="1" x14ac:dyDescent="0.3">
      <c r="A135" s="166"/>
      <c r="B135" s="124"/>
      <c r="C135" s="143" t="s">
        <v>89</v>
      </c>
      <c r="D135" s="126"/>
      <c r="E135" s="127">
        <v>0</v>
      </c>
      <c r="F135" s="128">
        <v>0</v>
      </c>
      <c r="G135" s="128">
        <v>3.3271719038817003E-2</v>
      </c>
      <c r="H135" s="129">
        <v>0</v>
      </c>
      <c r="I135" s="130">
        <v>2.8350515463917526E-2</v>
      </c>
    </row>
    <row r="136" spans="1:9" s="20" customFormat="1" ht="24" x14ac:dyDescent="0.25">
      <c r="A136" s="166"/>
      <c r="B136" s="114" t="s">
        <v>122</v>
      </c>
      <c r="C136" s="144" t="s">
        <v>389</v>
      </c>
      <c r="D136" s="116" t="s">
        <v>392</v>
      </c>
      <c r="E136" s="117">
        <v>0</v>
      </c>
      <c r="F136" s="118">
        <v>0</v>
      </c>
      <c r="G136" s="118">
        <v>0</v>
      </c>
      <c r="H136" s="119">
        <v>3883</v>
      </c>
      <c r="I136" s="120">
        <v>0</v>
      </c>
    </row>
    <row r="137" spans="1:9" ht="24" x14ac:dyDescent="0.25">
      <c r="A137" s="166"/>
      <c r="B137" s="121"/>
      <c r="C137" s="4" t="s">
        <v>123</v>
      </c>
      <c r="D137" s="78"/>
      <c r="E137" s="26">
        <v>0</v>
      </c>
      <c r="F137" s="6">
        <v>0</v>
      </c>
      <c r="G137" s="6">
        <v>0</v>
      </c>
      <c r="H137" s="39">
        <v>0.822559876384239</v>
      </c>
      <c r="I137" s="123">
        <v>0</v>
      </c>
    </row>
    <row r="138" spans="1:9" ht="36" x14ac:dyDescent="0.25">
      <c r="A138" s="166"/>
      <c r="B138" s="121"/>
      <c r="C138" s="4" t="s">
        <v>124</v>
      </c>
      <c r="D138" s="78"/>
      <c r="E138" s="26">
        <v>0</v>
      </c>
      <c r="F138" s="6">
        <v>0</v>
      </c>
      <c r="G138" s="6">
        <v>0</v>
      </c>
      <c r="H138" s="39">
        <v>0.63842389904712848</v>
      </c>
      <c r="I138" s="123">
        <v>0</v>
      </c>
    </row>
    <row r="139" spans="1:9" x14ac:dyDescent="0.25">
      <c r="A139" s="166"/>
      <c r="B139" s="121"/>
      <c r="C139" s="4" t="s">
        <v>125</v>
      </c>
      <c r="D139" s="78"/>
      <c r="E139" s="26">
        <v>0</v>
      </c>
      <c r="F139" s="6">
        <v>0</v>
      </c>
      <c r="G139" s="6">
        <v>0</v>
      </c>
      <c r="H139" s="39">
        <v>0.37290754571207829</v>
      </c>
      <c r="I139" s="123">
        <v>0</v>
      </c>
    </row>
    <row r="140" spans="1:9" ht="24" x14ac:dyDescent="0.25">
      <c r="A140" s="166"/>
      <c r="B140" s="121"/>
      <c r="C140" s="4" t="s">
        <v>126</v>
      </c>
      <c r="D140" s="78"/>
      <c r="E140" s="26">
        <v>0</v>
      </c>
      <c r="F140" s="6">
        <v>0</v>
      </c>
      <c r="G140" s="6">
        <v>0</v>
      </c>
      <c r="H140" s="39">
        <v>0.28148338913211435</v>
      </c>
      <c r="I140" s="123">
        <v>0</v>
      </c>
    </row>
    <row r="141" spans="1:9" ht="24" x14ac:dyDescent="0.25">
      <c r="A141" s="166"/>
      <c r="B141" s="121"/>
      <c r="C141" s="4" t="s">
        <v>127</v>
      </c>
      <c r="D141" s="78"/>
      <c r="E141" s="26">
        <v>0</v>
      </c>
      <c r="F141" s="6">
        <v>0</v>
      </c>
      <c r="G141" s="6">
        <v>0</v>
      </c>
      <c r="H141" s="39">
        <v>0.73165078547514806</v>
      </c>
      <c r="I141" s="123">
        <v>0</v>
      </c>
    </row>
    <row r="142" spans="1:9" ht="48" x14ac:dyDescent="0.25">
      <c r="A142" s="166"/>
      <c r="B142" s="121"/>
      <c r="C142" s="4" t="s">
        <v>128</v>
      </c>
      <c r="D142" s="78"/>
      <c r="E142" s="26">
        <v>0</v>
      </c>
      <c r="F142" s="6">
        <v>0</v>
      </c>
      <c r="G142" s="6">
        <v>0</v>
      </c>
      <c r="H142" s="39">
        <v>0.13803759979397373</v>
      </c>
      <c r="I142" s="123">
        <v>0</v>
      </c>
    </row>
    <row r="143" spans="1:9" ht="24" x14ac:dyDescent="0.25">
      <c r="A143" s="166"/>
      <c r="B143" s="121"/>
      <c r="C143" s="4" t="s">
        <v>129</v>
      </c>
      <c r="D143" s="78"/>
      <c r="E143" s="26">
        <v>0</v>
      </c>
      <c r="F143" s="6">
        <v>0</v>
      </c>
      <c r="G143" s="6">
        <v>0</v>
      </c>
      <c r="H143" s="39">
        <v>0.16353335050218903</v>
      </c>
      <c r="I143" s="123">
        <v>0</v>
      </c>
    </row>
    <row r="144" spans="1:9" ht="24" x14ac:dyDescent="0.25">
      <c r="A144" s="166"/>
      <c r="B144" s="121"/>
      <c r="C144" s="4" t="s">
        <v>130</v>
      </c>
      <c r="D144" s="78"/>
      <c r="E144" s="26">
        <v>0</v>
      </c>
      <c r="F144" s="6">
        <v>0</v>
      </c>
      <c r="G144" s="6">
        <v>0</v>
      </c>
      <c r="H144" s="39">
        <v>0.16971413855266543</v>
      </c>
      <c r="I144" s="123">
        <v>0</v>
      </c>
    </row>
    <row r="145" spans="1:9" ht="24" x14ac:dyDescent="0.25">
      <c r="A145" s="166"/>
      <c r="B145" s="121"/>
      <c r="C145" s="4" t="s">
        <v>131</v>
      </c>
      <c r="D145" s="78"/>
      <c r="E145" s="26">
        <v>0</v>
      </c>
      <c r="F145" s="6">
        <v>0</v>
      </c>
      <c r="G145" s="6">
        <v>0</v>
      </c>
      <c r="H145" s="39">
        <v>7.7259850630955449E-4</v>
      </c>
      <c r="I145" s="123">
        <v>0</v>
      </c>
    </row>
    <row r="146" spans="1:9" x14ac:dyDescent="0.25">
      <c r="A146" s="166"/>
      <c r="B146" s="121"/>
      <c r="C146" s="4" t="s">
        <v>75</v>
      </c>
      <c r="D146" s="78"/>
      <c r="E146" s="26">
        <v>0</v>
      </c>
      <c r="F146" s="6">
        <v>0</v>
      </c>
      <c r="G146" s="6">
        <v>0</v>
      </c>
      <c r="H146" s="39">
        <v>1.0043780582024209E-2</v>
      </c>
      <c r="I146" s="123">
        <v>0</v>
      </c>
    </row>
    <row r="147" spans="1:9" s="13" customFormat="1" ht="15.75" thickBot="1" x14ac:dyDescent="0.3">
      <c r="A147" s="166"/>
      <c r="B147" s="124"/>
      <c r="C147" s="143" t="s">
        <v>89</v>
      </c>
      <c r="D147" s="126"/>
      <c r="E147" s="127">
        <v>0</v>
      </c>
      <c r="F147" s="128">
        <v>0</v>
      </c>
      <c r="G147" s="128">
        <v>0</v>
      </c>
      <c r="H147" s="129">
        <v>1.5967035797064124E-2</v>
      </c>
      <c r="I147" s="130">
        <v>0</v>
      </c>
    </row>
    <row r="148" spans="1:9" s="20" customFormat="1" ht="36" x14ac:dyDescent="0.25">
      <c r="A148" s="166"/>
      <c r="B148" s="114" t="s">
        <v>132</v>
      </c>
      <c r="C148" s="144" t="s">
        <v>389</v>
      </c>
      <c r="D148" s="116" t="s">
        <v>391</v>
      </c>
      <c r="E148" s="117">
        <v>0</v>
      </c>
      <c r="F148" s="118">
        <v>8702</v>
      </c>
      <c r="G148" s="118">
        <v>0</v>
      </c>
      <c r="H148" s="119">
        <v>0</v>
      </c>
      <c r="I148" s="120">
        <v>0</v>
      </c>
    </row>
    <row r="149" spans="1:9" x14ac:dyDescent="0.25">
      <c r="A149" s="166"/>
      <c r="B149" s="121"/>
      <c r="C149" s="4" t="s">
        <v>133</v>
      </c>
      <c r="D149" s="6"/>
      <c r="E149" s="26">
        <v>0</v>
      </c>
      <c r="F149" s="6">
        <v>0.2848770397609745</v>
      </c>
      <c r="G149" s="6">
        <v>0</v>
      </c>
      <c r="H149" s="39">
        <v>0</v>
      </c>
      <c r="I149" s="123">
        <v>0</v>
      </c>
    </row>
    <row r="150" spans="1:9" x14ac:dyDescent="0.25">
      <c r="A150" s="166"/>
      <c r="B150" s="121"/>
      <c r="C150" s="4" t="s">
        <v>134</v>
      </c>
      <c r="D150" s="6"/>
      <c r="E150" s="26">
        <v>0</v>
      </c>
      <c r="F150" s="6">
        <v>0.22626982302918869</v>
      </c>
      <c r="G150" s="6">
        <v>0</v>
      </c>
      <c r="H150" s="39">
        <v>0</v>
      </c>
      <c r="I150" s="123">
        <v>0</v>
      </c>
    </row>
    <row r="151" spans="1:9" x14ac:dyDescent="0.25">
      <c r="A151" s="166"/>
      <c r="B151" s="121"/>
      <c r="C151" s="4" t="s">
        <v>135</v>
      </c>
      <c r="D151" s="6"/>
      <c r="E151" s="26">
        <v>0</v>
      </c>
      <c r="F151" s="6">
        <v>0.30406803033785335</v>
      </c>
      <c r="G151" s="6">
        <v>0</v>
      </c>
      <c r="H151" s="39">
        <v>0</v>
      </c>
      <c r="I151" s="123">
        <v>0</v>
      </c>
    </row>
    <row r="152" spans="1:9" x14ac:dyDescent="0.25">
      <c r="A152" s="166"/>
      <c r="B152" s="121"/>
      <c r="C152" s="4" t="s">
        <v>136</v>
      </c>
      <c r="D152" s="6"/>
      <c r="E152" s="26">
        <v>0</v>
      </c>
      <c r="F152" s="6">
        <v>0.64778211905309124</v>
      </c>
      <c r="G152" s="6">
        <v>0</v>
      </c>
      <c r="H152" s="39">
        <v>0</v>
      </c>
      <c r="I152" s="123">
        <v>0</v>
      </c>
    </row>
    <row r="153" spans="1:9" x14ac:dyDescent="0.25">
      <c r="A153" s="166"/>
      <c r="B153" s="121"/>
      <c r="C153" s="4" t="s">
        <v>137</v>
      </c>
      <c r="D153" s="6"/>
      <c r="E153" s="26">
        <v>0</v>
      </c>
      <c r="F153" s="6">
        <v>0.17628131464031255</v>
      </c>
      <c r="G153" s="6">
        <v>0</v>
      </c>
      <c r="H153" s="39">
        <v>0</v>
      </c>
      <c r="I153" s="123">
        <v>0</v>
      </c>
    </row>
    <row r="154" spans="1:9" x14ac:dyDescent="0.25">
      <c r="A154" s="166"/>
      <c r="B154" s="121"/>
      <c r="C154" s="4" t="s">
        <v>138</v>
      </c>
      <c r="D154" s="6"/>
      <c r="E154" s="26">
        <v>0</v>
      </c>
      <c r="F154" s="6">
        <v>0.1997242013330269</v>
      </c>
      <c r="G154" s="6">
        <v>0</v>
      </c>
      <c r="H154" s="39">
        <v>0</v>
      </c>
      <c r="I154" s="123">
        <v>0</v>
      </c>
    </row>
    <row r="155" spans="1:9" x14ac:dyDescent="0.25">
      <c r="A155" s="166"/>
      <c r="B155" s="121"/>
      <c r="C155" s="4" t="s">
        <v>139</v>
      </c>
      <c r="D155" s="6"/>
      <c r="E155" s="26">
        <v>0</v>
      </c>
      <c r="F155" s="6">
        <v>0.11755918179728798</v>
      </c>
      <c r="G155" s="6">
        <v>0</v>
      </c>
      <c r="H155" s="39">
        <v>0</v>
      </c>
      <c r="I155" s="123">
        <v>0</v>
      </c>
    </row>
    <row r="156" spans="1:9" x14ac:dyDescent="0.25">
      <c r="A156" s="166"/>
      <c r="B156" s="121"/>
      <c r="C156" s="4" t="s">
        <v>140</v>
      </c>
      <c r="D156" s="6"/>
      <c r="E156" s="26">
        <v>0</v>
      </c>
      <c r="F156" s="6">
        <v>0.11870834290967594</v>
      </c>
      <c r="G156" s="6">
        <v>0</v>
      </c>
      <c r="H156" s="39">
        <v>0</v>
      </c>
      <c r="I156" s="123">
        <v>0</v>
      </c>
    </row>
    <row r="157" spans="1:9" x14ac:dyDescent="0.25">
      <c r="A157" s="166"/>
      <c r="B157" s="121"/>
      <c r="C157" s="4" t="s">
        <v>141</v>
      </c>
      <c r="D157" s="6"/>
      <c r="E157" s="26">
        <v>0</v>
      </c>
      <c r="F157" s="6">
        <v>0.52378763502643066</v>
      </c>
      <c r="G157" s="6">
        <v>0</v>
      </c>
      <c r="H157" s="39">
        <v>0</v>
      </c>
      <c r="I157" s="123">
        <v>0</v>
      </c>
    </row>
    <row r="158" spans="1:9" x14ac:dyDescent="0.25">
      <c r="A158" s="166"/>
      <c r="B158" s="121"/>
      <c r="C158" s="4" t="s">
        <v>142</v>
      </c>
      <c r="D158" s="6"/>
      <c r="E158" s="26">
        <v>0</v>
      </c>
      <c r="F158" s="6">
        <v>0.33061365203401516</v>
      </c>
      <c r="G158" s="6">
        <v>0</v>
      </c>
      <c r="H158" s="39">
        <v>0</v>
      </c>
      <c r="I158" s="123">
        <v>0</v>
      </c>
    </row>
    <row r="159" spans="1:9" x14ac:dyDescent="0.25">
      <c r="A159" s="166"/>
      <c r="B159" s="121"/>
      <c r="C159" s="4" t="s">
        <v>143</v>
      </c>
      <c r="D159" s="6"/>
      <c r="E159" s="26">
        <v>0</v>
      </c>
      <c r="F159" s="6">
        <v>0.14766720294185245</v>
      </c>
      <c r="G159" s="6">
        <v>0</v>
      </c>
      <c r="H159" s="39">
        <v>0</v>
      </c>
      <c r="I159" s="123">
        <v>0</v>
      </c>
    </row>
    <row r="160" spans="1:9" x14ac:dyDescent="0.25">
      <c r="A160" s="166"/>
      <c r="B160" s="121"/>
      <c r="C160" s="4" t="s">
        <v>144</v>
      </c>
      <c r="D160" s="6"/>
      <c r="E160" s="26">
        <v>0</v>
      </c>
      <c r="F160" s="6">
        <v>0.11698460124109399</v>
      </c>
      <c r="G160" s="6">
        <v>0</v>
      </c>
      <c r="H160" s="39">
        <v>0</v>
      </c>
      <c r="I160" s="123">
        <v>0</v>
      </c>
    </row>
    <row r="161" spans="1:9" x14ac:dyDescent="0.25">
      <c r="A161" s="166"/>
      <c r="B161" s="121"/>
      <c r="C161" s="4" t="s">
        <v>145</v>
      </c>
      <c r="D161" s="6"/>
      <c r="E161" s="26">
        <v>0</v>
      </c>
      <c r="F161" s="6">
        <v>0.2183406113537118</v>
      </c>
      <c r="G161" s="6">
        <v>0</v>
      </c>
      <c r="H161" s="39">
        <v>0</v>
      </c>
      <c r="I161" s="123">
        <v>0</v>
      </c>
    </row>
    <row r="162" spans="1:9" x14ac:dyDescent="0.25">
      <c r="A162" s="166"/>
      <c r="B162" s="121"/>
      <c r="C162" s="4" t="s">
        <v>146</v>
      </c>
      <c r="D162" s="6"/>
      <c r="E162" s="26">
        <v>0</v>
      </c>
      <c r="F162" s="6">
        <v>0.12686738680763043</v>
      </c>
      <c r="G162" s="6">
        <v>0</v>
      </c>
      <c r="H162" s="39">
        <v>0</v>
      </c>
      <c r="I162" s="123">
        <v>0</v>
      </c>
    </row>
    <row r="163" spans="1:9" ht="24" x14ac:dyDescent="0.25">
      <c r="A163" s="166"/>
      <c r="B163" s="121"/>
      <c r="C163" s="4" t="s">
        <v>147</v>
      </c>
      <c r="D163" s="6"/>
      <c r="E163" s="26">
        <v>0</v>
      </c>
      <c r="F163" s="6">
        <v>0.21018156745575731</v>
      </c>
      <c r="G163" s="6">
        <v>0</v>
      </c>
      <c r="H163" s="39">
        <v>0</v>
      </c>
      <c r="I163" s="123">
        <v>0</v>
      </c>
    </row>
    <row r="164" spans="1:9" ht="24" x14ac:dyDescent="0.25">
      <c r="A164" s="166"/>
      <c r="B164" s="121"/>
      <c r="C164" s="4" t="s">
        <v>148</v>
      </c>
      <c r="D164" s="6"/>
      <c r="E164" s="26">
        <v>0</v>
      </c>
      <c r="F164" s="6">
        <v>0.16318087795908987</v>
      </c>
      <c r="G164" s="6">
        <v>0</v>
      </c>
      <c r="H164" s="39">
        <v>0</v>
      </c>
      <c r="I164" s="123">
        <v>0</v>
      </c>
    </row>
    <row r="165" spans="1:9" x14ac:dyDescent="0.25">
      <c r="A165" s="166"/>
      <c r="B165" s="121"/>
      <c r="C165" s="4" t="s">
        <v>149</v>
      </c>
      <c r="D165" s="6"/>
      <c r="E165" s="26">
        <v>0</v>
      </c>
      <c r="F165" s="6">
        <v>7.6304297862560336E-2</v>
      </c>
      <c r="G165" s="6">
        <v>0</v>
      </c>
      <c r="H165" s="39">
        <v>0</v>
      </c>
      <c r="I165" s="123">
        <v>0</v>
      </c>
    </row>
    <row r="166" spans="1:9" ht="24" x14ac:dyDescent="0.25">
      <c r="A166" s="166"/>
      <c r="B166" s="121"/>
      <c r="C166" s="4" t="s">
        <v>121</v>
      </c>
      <c r="D166" s="6"/>
      <c r="E166" s="26">
        <v>0</v>
      </c>
      <c r="F166" s="6">
        <v>3.1027350034474833E-3</v>
      </c>
      <c r="G166" s="6">
        <v>0</v>
      </c>
      <c r="H166" s="39">
        <v>0</v>
      </c>
      <c r="I166" s="123">
        <v>0</v>
      </c>
    </row>
    <row r="167" spans="1:9" x14ac:dyDescent="0.25">
      <c r="A167" s="166"/>
      <c r="B167" s="121"/>
      <c r="C167" s="4" t="s">
        <v>75</v>
      </c>
      <c r="D167" s="6"/>
      <c r="E167" s="26">
        <v>0</v>
      </c>
      <c r="F167" s="6">
        <v>1.1376695012640775E-2</v>
      </c>
      <c r="G167" s="6">
        <v>0</v>
      </c>
      <c r="H167" s="39">
        <v>0</v>
      </c>
      <c r="I167" s="123">
        <v>0</v>
      </c>
    </row>
    <row r="168" spans="1:9" s="13" customFormat="1" ht="15.75" thickBot="1" x14ac:dyDescent="0.3">
      <c r="A168" s="166"/>
      <c r="B168" s="124"/>
      <c r="C168" s="143" t="s">
        <v>150</v>
      </c>
      <c r="D168" s="128"/>
      <c r="E168" s="127">
        <v>0</v>
      </c>
      <c r="F168" s="128">
        <v>3.1257182256952426E-2</v>
      </c>
      <c r="G168" s="128">
        <v>0</v>
      </c>
      <c r="H168" s="129">
        <v>0</v>
      </c>
      <c r="I168" s="130">
        <v>0</v>
      </c>
    </row>
    <row r="169" spans="1:9" s="20" customFormat="1" ht="24" x14ac:dyDescent="0.25">
      <c r="A169" s="166"/>
      <c r="B169" s="114" t="s">
        <v>151</v>
      </c>
      <c r="C169" s="144" t="s">
        <v>389</v>
      </c>
      <c r="D169" s="116" t="s">
        <v>393</v>
      </c>
      <c r="E169" s="117">
        <v>20175</v>
      </c>
      <c r="F169" s="118">
        <v>0</v>
      </c>
      <c r="G169" s="118">
        <v>0</v>
      </c>
      <c r="H169" s="119">
        <v>0</v>
      </c>
      <c r="I169" s="120">
        <v>0</v>
      </c>
    </row>
    <row r="170" spans="1:9" x14ac:dyDescent="0.25">
      <c r="A170" s="166"/>
      <c r="B170" s="121"/>
      <c r="C170" s="4" t="s">
        <v>152</v>
      </c>
      <c r="D170" s="26"/>
      <c r="E170" s="26">
        <v>0.72827757125154891</v>
      </c>
      <c r="F170" s="6">
        <v>0</v>
      </c>
      <c r="G170" s="6">
        <v>0</v>
      </c>
      <c r="H170" s="39">
        <v>0</v>
      </c>
      <c r="I170" s="123">
        <v>0</v>
      </c>
    </row>
    <row r="171" spans="1:9" x14ac:dyDescent="0.25">
      <c r="A171" s="166"/>
      <c r="B171" s="121"/>
      <c r="C171" s="4" t="s">
        <v>153</v>
      </c>
      <c r="D171" s="26"/>
      <c r="E171" s="26">
        <v>0.66166047087980173</v>
      </c>
      <c r="F171" s="6">
        <v>0</v>
      </c>
      <c r="G171" s="6">
        <v>0</v>
      </c>
      <c r="H171" s="39">
        <v>0</v>
      </c>
      <c r="I171" s="123">
        <v>0</v>
      </c>
    </row>
    <row r="172" spans="1:9" x14ac:dyDescent="0.25">
      <c r="A172" s="166"/>
      <c r="B172" s="121"/>
      <c r="C172" s="4" t="s">
        <v>154</v>
      </c>
      <c r="D172" s="26"/>
      <c r="E172" s="26">
        <v>0.4925898389095415</v>
      </c>
      <c r="F172" s="6">
        <v>0</v>
      </c>
      <c r="G172" s="6">
        <v>0</v>
      </c>
      <c r="H172" s="39">
        <v>0</v>
      </c>
      <c r="I172" s="123">
        <v>0</v>
      </c>
    </row>
    <row r="173" spans="1:9" x14ac:dyDescent="0.25">
      <c r="A173" s="166"/>
      <c r="B173" s="121"/>
      <c r="C173" s="4" t="s">
        <v>113</v>
      </c>
      <c r="D173" s="26"/>
      <c r="E173" s="26">
        <v>0.31211895910780668</v>
      </c>
      <c r="F173" s="6">
        <v>0</v>
      </c>
      <c r="G173" s="6">
        <v>0</v>
      </c>
      <c r="H173" s="39">
        <v>0</v>
      </c>
      <c r="I173" s="123">
        <v>0</v>
      </c>
    </row>
    <row r="174" spans="1:9" x14ac:dyDescent="0.25">
      <c r="A174" s="166"/>
      <c r="B174" s="121"/>
      <c r="C174" s="4" t="s">
        <v>155</v>
      </c>
      <c r="D174" s="26"/>
      <c r="E174" s="26">
        <v>0.27836431226765801</v>
      </c>
      <c r="F174" s="6">
        <v>0</v>
      </c>
      <c r="G174" s="6">
        <v>0</v>
      </c>
      <c r="H174" s="39">
        <v>0</v>
      </c>
      <c r="I174" s="123">
        <v>0</v>
      </c>
    </row>
    <row r="175" spans="1:9" x14ac:dyDescent="0.25">
      <c r="A175" s="166"/>
      <c r="B175" s="121"/>
      <c r="C175" s="4" t="s">
        <v>156</v>
      </c>
      <c r="D175" s="26"/>
      <c r="E175" s="26">
        <v>0.23767038413878563</v>
      </c>
      <c r="F175" s="6">
        <v>0</v>
      </c>
      <c r="G175" s="6">
        <v>0</v>
      </c>
      <c r="H175" s="39">
        <v>0</v>
      </c>
      <c r="I175" s="123">
        <v>0</v>
      </c>
    </row>
    <row r="176" spans="1:9" x14ac:dyDescent="0.25">
      <c r="A176" s="166"/>
      <c r="B176" s="121"/>
      <c r="C176" s="4" t="s">
        <v>157</v>
      </c>
      <c r="D176" s="26"/>
      <c r="E176" s="26">
        <v>0.23677819083023544</v>
      </c>
      <c r="F176" s="6">
        <v>0</v>
      </c>
      <c r="G176" s="6">
        <v>0</v>
      </c>
      <c r="H176" s="39">
        <v>0</v>
      </c>
      <c r="I176" s="123">
        <v>0</v>
      </c>
    </row>
    <row r="177" spans="1:9" x14ac:dyDescent="0.25">
      <c r="A177" s="166"/>
      <c r="B177" s="121"/>
      <c r="C177" s="4" t="s">
        <v>158</v>
      </c>
      <c r="D177" s="26"/>
      <c r="E177" s="26">
        <v>0.28783147459727387</v>
      </c>
      <c r="F177" s="6">
        <v>0</v>
      </c>
      <c r="G177" s="6">
        <v>0</v>
      </c>
      <c r="H177" s="39">
        <v>0</v>
      </c>
      <c r="I177" s="123">
        <v>0</v>
      </c>
    </row>
    <row r="178" spans="1:9" x14ac:dyDescent="0.25">
      <c r="A178" s="166"/>
      <c r="B178" s="121"/>
      <c r="C178" s="4" t="s">
        <v>159</v>
      </c>
      <c r="D178" s="26"/>
      <c r="E178" s="26">
        <v>0.21913258983890954</v>
      </c>
      <c r="F178" s="6">
        <v>0</v>
      </c>
      <c r="G178" s="6">
        <v>0</v>
      </c>
      <c r="H178" s="39">
        <v>0</v>
      </c>
      <c r="I178" s="123">
        <v>0</v>
      </c>
    </row>
    <row r="179" spans="1:9" x14ac:dyDescent="0.25">
      <c r="A179" s="166"/>
      <c r="B179" s="121"/>
      <c r="C179" s="4" t="s">
        <v>160</v>
      </c>
      <c r="D179" s="26"/>
      <c r="E179" s="26">
        <v>4.8128872366790573E-2</v>
      </c>
      <c r="F179" s="6">
        <v>0</v>
      </c>
      <c r="G179" s="6">
        <v>0</v>
      </c>
      <c r="H179" s="39">
        <v>0</v>
      </c>
      <c r="I179" s="123">
        <v>0</v>
      </c>
    </row>
    <row r="180" spans="1:9" x14ac:dyDescent="0.25">
      <c r="A180" s="166"/>
      <c r="B180" s="121"/>
      <c r="C180" s="4" t="s">
        <v>161</v>
      </c>
      <c r="D180" s="26"/>
      <c r="E180" s="26">
        <v>5.3581164807930605E-2</v>
      </c>
      <c r="F180" s="6">
        <v>0</v>
      </c>
      <c r="G180" s="6">
        <v>0</v>
      </c>
      <c r="H180" s="39">
        <v>0</v>
      </c>
      <c r="I180" s="123">
        <v>0</v>
      </c>
    </row>
    <row r="181" spans="1:9" x14ac:dyDescent="0.25">
      <c r="A181" s="166"/>
      <c r="B181" s="121"/>
      <c r="C181" s="4" t="s">
        <v>162</v>
      </c>
      <c r="D181" s="26"/>
      <c r="E181" s="26">
        <v>0.13630731102850063</v>
      </c>
      <c r="F181" s="6">
        <v>0</v>
      </c>
      <c r="G181" s="6">
        <v>0</v>
      </c>
      <c r="H181" s="39">
        <v>0</v>
      </c>
      <c r="I181" s="123">
        <v>0</v>
      </c>
    </row>
    <row r="182" spans="1:9" x14ac:dyDescent="0.25">
      <c r="A182" s="166"/>
      <c r="B182" s="121"/>
      <c r="C182" s="4" t="s">
        <v>163</v>
      </c>
      <c r="D182" s="26"/>
      <c r="E182" s="26">
        <v>0.18399008674101613</v>
      </c>
      <c r="F182" s="6">
        <v>0</v>
      </c>
      <c r="G182" s="6">
        <v>0</v>
      </c>
      <c r="H182" s="39">
        <v>0</v>
      </c>
      <c r="I182" s="123">
        <v>0</v>
      </c>
    </row>
    <row r="183" spans="1:9" x14ac:dyDescent="0.25">
      <c r="A183" s="166"/>
      <c r="B183" s="121"/>
      <c r="C183" s="4" t="s">
        <v>164</v>
      </c>
      <c r="D183" s="26"/>
      <c r="E183" s="26">
        <v>8.3965303593556376E-2</v>
      </c>
      <c r="F183" s="6">
        <v>0</v>
      </c>
      <c r="G183" s="6">
        <v>0</v>
      </c>
      <c r="H183" s="39">
        <v>0</v>
      </c>
      <c r="I183" s="123">
        <v>0</v>
      </c>
    </row>
    <row r="184" spans="1:9" ht="24" x14ac:dyDescent="0.25">
      <c r="A184" s="166"/>
      <c r="B184" s="121"/>
      <c r="C184" s="4" t="s">
        <v>165</v>
      </c>
      <c r="D184" s="26"/>
      <c r="E184" s="26">
        <v>2.9739776951672863E-4</v>
      </c>
      <c r="F184" s="6">
        <v>0</v>
      </c>
      <c r="G184" s="6">
        <v>0</v>
      </c>
      <c r="H184" s="39">
        <v>0</v>
      </c>
      <c r="I184" s="123">
        <v>0</v>
      </c>
    </row>
    <row r="185" spans="1:9" x14ac:dyDescent="0.25">
      <c r="A185" s="166"/>
      <c r="B185" s="121"/>
      <c r="C185" s="4" t="s">
        <v>75</v>
      </c>
      <c r="D185" s="26"/>
      <c r="E185" s="26">
        <v>4.0644361833952914E-3</v>
      </c>
      <c r="F185" s="6">
        <v>0</v>
      </c>
      <c r="G185" s="6">
        <v>0</v>
      </c>
      <c r="H185" s="39">
        <v>0</v>
      </c>
      <c r="I185" s="123">
        <v>0</v>
      </c>
    </row>
    <row r="186" spans="1:9" s="13" customFormat="1" ht="15.75" thickBot="1" x14ac:dyDescent="0.3">
      <c r="A186" s="166"/>
      <c r="B186" s="131"/>
      <c r="C186" s="84" t="s">
        <v>89</v>
      </c>
      <c r="D186" s="133"/>
      <c r="E186" s="133">
        <v>1.3977695167286246E-2</v>
      </c>
      <c r="F186" s="134">
        <v>0</v>
      </c>
      <c r="G186" s="134">
        <v>0</v>
      </c>
      <c r="H186" s="135">
        <v>0</v>
      </c>
      <c r="I186" s="136">
        <v>0</v>
      </c>
    </row>
    <row r="187" spans="1:9" s="20" customFormat="1" x14ac:dyDescent="0.25">
      <c r="A187" s="167" t="s">
        <v>395</v>
      </c>
      <c r="B187" s="137" t="s">
        <v>166</v>
      </c>
      <c r="C187" s="144" t="s">
        <v>389</v>
      </c>
      <c r="D187" s="116">
        <f>SUM(E187:I187)</f>
        <v>28891</v>
      </c>
      <c r="E187" s="117">
        <v>16203</v>
      </c>
      <c r="F187" s="118">
        <v>7703</v>
      </c>
      <c r="G187" s="118">
        <v>1426</v>
      </c>
      <c r="H187" s="119">
        <v>3243</v>
      </c>
      <c r="I187" s="120">
        <v>316</v>
      </c>
    </row>
    <row r="188" spans="1:9" x14ac:dyDescent="0.25">
      <c r="A188" s="168"/>
      <c r="B188" s="88"/>
      <c r="C188" s="4" t="s">
        <v>167</v>
      </c>
      <c r="D188" s="78">
        <f>(E188*E187+F188*F187+G188*G187+H188*H187+I188*I187)/D187</f>
        <v>1.564501055692084E-2</v>
      </c>
      <c r="E188" s="26">
        <v>1.5552675430475837E-2</v>
      </c>
      <c r="F188" s="6">
        <v>1.3241594184084125E-2</v>
      </c>
      <c r="G188" s="6">
        <v>1.6129032258064516E-2</v>
      </c>
      <c r="H188" s="39">
        <v>2.1276595744680851E-2</v>
      </c>
      <c r="I188" s="123">
        <v>1.8987341772151899E-2</v>
      </c>
    </row>
    <row r="189" spans="1:9" x14ac:dyDescent="0.25">
      <c r="A189" s="168"/>
      <c r="B189" s="88"/>
      <c r="C189" s="4" t="s">
        <v>168</v>
      </c>
      <c r="D189" s="78">
        <f>(E189*E187+F189*F187+G189*G187+H189*H187+I189*I187)/D187</f>
        <v>4.465058322661036E-3</v>
      </c>
      <c r="E189" s="26">
        <v>3.085848299697587E-3</v>
      </c>
      <c r="F189" s="6">
        <v>5.1927820329741659E-3</v>
      </c>
      <c r="G189" s="6">
        <v>4.9088359046283309E-3</v>
      </c>
      <c r="H189" s="39">
        <v>8.9423373419673137E-3</v>
      </c>
      <c r="I189" s="123">
        <v>9.4936708860759497E-3</v>
      </c>
    </row>
    <row r="190" spans="1:9" ht="24" x14ac:dyDescent="0.25">
      <c r="A190" s="168"/>
      <c r="B190" s="88"/>
      <c r="C190" s="4" t="s">
        <v>169</v>
      </c>
      <c r="D190" s="78">
        <f>(E190*E187+F190*F187+G190*G187+H190*H187+I190*I187)/D187</f>
        <v>3.613582084386141E-2</v>
      </c>
      <c r="E190" s="26">
        <v>3.314201073875208E-2</v>
      </c>
      <c r="F190" s="6">
        <v>3.544073737504868E-2</v>
      </c>
      <c r="G190" s="6">
        <v>3.5063113604488078E-2</v>
      </c>
      <c r="H190" s="39">
        <v>4.6870181930311443E-2</v>
      </c>
      <c r="I190" s="123">
        <v>0.10126582278481014</v>
      </c>
    </row>
    <row r="191" spans="1:9" x14ac:dyDescent="0.25">
      <c r="A191" s="168"/>
      <c r="B191" s="88"/>
      <c r="C191" s="4" t="s">
        <v>170</v>
      </c>
      <c r="D191" s="78">
        <f>(E191*E187+F191*F187+G191*G187+H191*H187+I191*I187)/D187</f>
        <v>0.32459935620089303</v>
      </c>
      <c r="E191" s="26">
        <v>0.3253101277541196</v>
      </c>
      <c r="F191" s="6">
        <v>0.33740101259249644</v>
      </c>
      <c r="G191" s="6">
        <v>0.29663394109396912</v>
      </c>
      <c r="H191" s="39">
        <v>0.29201356768424297</v>
      </c>
      <c r="I191" s="123">
        <v>0.43670886075949367</v>
      </c>
    </row>
    <row r="192" spans="1:9" x14ac:dyDescent="0.25">
      <c r="A192" s="168"/>
      <c r="B192" s="88"/>
      <c r="C192" s="4" t="s">
        <v>171</v>
      </c>
      <c r="D192" s="78">
        <f>(E192*E187+F192*F187+G192*G187+H192*H187+I192*I187)/D187</f>
        <v>0.59952926516908378</v>
      </c>
      <c r="E192" s="26">
        <v>0.60328334259087824</v>
      </c>
      <c r="F192" s="6">
        <v>0.59535246008048814</v>
      </c>
      <c r="G192" s="6">
        <v>0.5974754558204769</v>
      </c>
      <c r="H192" s="39">
        <v>0.61887141535615176</v>
      </c>
      <c r="I192" s="123">
        <v>0.31962025316455694</v>
      </c>
    </row>
    <row r="193" spans="1:9" s="13" customFormat="1" x14ac:dyDescent="0.25">
      <c r="A193" s="168"/>
      <c r="B193" s="88"/>
      <c r="C193" s="10" t="s">
        <v>96</v>
      </c>
      <c r="D193" s="78">
        <f>(E193*E187+F193*F187+G193*G187+H193*H187+I193*I187)/D187</f>
        <v>1.9625488906579905E-2</v>
      </c>
      <c r="E193" s="27">
        <v>1.9625995186076651E-2</v>
      </c>
      <c r="F193" s="11">
        <v>1.3371413734908476E-2</v>
      </c>
      <c r="G193" s="11">
        <v>4.9789621318373077E-2</v>
      </c>
      <c r="H193" s="40">
        <v>1.2025901942645698E-2</v>
      </c>
      <c r="I193" s="138">
        <v>0.11392405063291139</v>
      </c>
    </row>
    <row r="194" spans="1:9" s="20" customFormat="1" x14ac:dyDescent="0.25">
      <c r="A194" s="168"/>
      <c r="B194" s="88" t="s">
        <v>172</v>
      </c>
      <c r="C194" s="17" t="s">
        <v>389</v>
      </c>
      <c r="D194" s="77">
        <f>SUM(E194:I194)</f>
        <v>28891</v>
      </c>
      <c r="E194" s="28">
        <v>16203</v>
      </c>
      <c r="F194" s="18">
        <v>7703</v>
      </c>
      <c r="G194" s="18">
        <v>1426</v>
      </c>
      <c r="H194" s="41">
        <v>3243</v>
      </c>
      <c r="I194" s="139">
        <v>316</v>
      </c>
    </row>
    <row r="195" spans="1:9" x14ac:dyDescent="0.25">
      <c r="A195" s="168"/>
      <c r="B195" s="88"/>
      <c r="C195" s="4" t="s">
        <v>167</v>
      </c>
      <c r="D195" s="78">
        <f>(E195*E194+F195*F194+G195*G194+H195*H194+I195*I194)/D194</f>
        <v>1.2114499325049323E-2</v>
      </c>
      <c r="E195" s="26">
        <v>1.1541072640868975E-2</v>
      </c>
      <c r="F195" s="6">
        <v>1.155394002336752E-2</v>
      </c>
      <c r="G195" s="6">
        <v>1.0518934081346423E-2</v>
      </c>
      <c r="H195" s="39">
        <v>1.6651248843663275E-2</v>
      </c>
      <c r="I195" s="123">
        <v>1.5822784810126583E-2</v>
      </c>
    </row>
    <row r="196" spans="1:9" x14ac:dyDescent="0.25">
      <c r="A196" s="168"/>
      <c r="B196" s="88"/>
      <c r="C196" s="4" t="s">
        <v>168</v>
      </c>
      <c r="D196" s="78">
        <f>(E196*E194+F196*F194+G196*G194+H196*H194+I196*I194)/D194</f>
        <v>9.1724066318230584E-3</v>
      </c>
      <c r="E196" s="26">
        <v>7.0974510893044495E-3</v>
      </c>
      <c r="F196" s="6">
        <v>1.376087238738154E-2</v>
      </c>
      <c r="G196" s="6">
        <v>9.8176718092566617E-3</v>
      </c>
      <c r="H196" s="39">
        <v>8.6339808818994765E-3</v>
      </c>
      <c r="I196" s="123">
        <v>6.3291139240506337E-3</v>
      </c>
    </row>
    <row r="197" spans="1:9" ht="24" x14ac:dyDescent="0.25">
      <c r="A197" s="168"/>
      <c r="B197" s="88"/>
      <c r="C197" s="4" t="s">
        <v>169</v>
      </c>
      <c r="D197" s="78">
        <f>(E197*E194+F197*F194+G197*G194+H197*H194+I197*I194)/D194</f>
        <v>6.1195528019106299E-2</v>
      </c>
      <c r="E197" s="26">
        <v>5.7396778374375117E-2</v>
      </c>
      <c r="F197" s="6">
        <v>6.5039594963001435E-2</v>
      </c>
      <c r="G197" s="6">
        <v>7.6437587657784009E-2</v>
      </c>
      <c r="H197" s="39">
        <v>5.3345667591736048E-2</v>
      </c>
      <c r="I197" s="123">
        <v>0.17405063291139242</v>
      </c>
    </row>
    <row r="198" spans="1:9" x14ac:dyDescent="0.25">
      <c r="A198" s="168"/>
      <c r="B198" s="88"/>
      <c r="C198" s="4" t="s">
        <v>170</v>
      </c>
      <c r="D198" s="78">
        <f>(E198*E194+F198*F194+G198*G194+H198*H194+I198*I194)/D194</f>
        <v>0.39527880654875219</v>
      </c>
      <c r="E198" s="26">
        <v>0.40332037277047461</v>
      </c>
      <c r="F198" s="6">
        <v>0.40464753991951186</v>
      </c>
      <c r="G198" s="6">
        <v>0.3863955119214586</v>
      </c>
      <c r="H198" s="39">
        <v>0.32809127351218009</v>
      </c>
      <c r="I198" s="123">
        <v>0.48417721518987344</v>
      </c>
    </row>
    <row r="199" spans="1:9" x14ac:dyDescent="0.25">
      <c r="A199" s="168"/>
      <c r="B199" s="88"/>
      <c r="C199" s="4" t="s">
        <v>171</v>
      </c>
      <c r="D199" s="78">
        <f>(E199*E194+F199*F194+G199*G194+H199*H194+I199*I194)/D194</f>
        <v>0.50289017341040465</v>
      </c>
      <c r="E199" s="26">
        <v>0.50367215947664012</v>
      </c>
      <c r="F199" s="6">
        <v>0.49045826301440998</v>
      </c>
      <c r="G199" s="6">
        <v>0.48106591865357645</v>
      </c>
      <c r="H199" s="39">
        <v>0.56490903484428001</v>
      </c>
      <c r="I199" s="123">
        <v>0.22784810126582278</v>
      </c>
    </row>
    <row r="200" spans="1:9" s="13" customFormat="1" x14ac:dyDescent="0.25">
      <c r="A200" s="168"/>
      <c r="B200" s="88"/>
      <c r="C200" s="10" t="s">
        <v>96</v>
      </c>
      <c r="D200" s="78">
        <f>(E200*E194+F200*F194+G200*G194+H200*H194+I200*I194)/D194</f>
        <v>1.934858606486449E-2</v>
      </c>
      <c r="E200" s="27">
        <v>1.6972165648336729E-2</v>
      </c>
      <c r="F200" s="11">
        <v>1.4539789692327665E-2</v>
      </c>
      <c r="G200" s="11">
        <v>3.5764375876577839E-2</v>
      </c>
      <c r="H200" s="40">
        <v>2.8368794326241134E-2</v>
      </c>
      <c r="I200" s="138">
        <v>9.1772151898734181E-2</v>
      </c>
    </row>
    <row r="201" spans="1:9" s="20" customFormat="1" x14ac:dyDescent="0.25">
      <c r="A201" s="168"/>
      <c r="B201" s="88" t="s">
        <v>173</v>
      </c>
      <c r="C201" s="17" t="s">
        <v>389</v>
      </c>
      <c r="D201" s="77">
        <f>SUM(E201:I201)</f>
        <v>28891</v>
      </c>
      <c r="E201" s="28">
        <v>16203</v>
      </c>
      <c r="F201" s="18">
        <v>7703</v>
      </c>
      <c r="G201" s="18">
        <v>1426</v>
      </c>
      <c r="H201" s="41">
        <v>3243</v>
      </c>
      <c r="I201" s="139">
        <v>316</v>
      </c>
    </row>
    <row r="202" spans="1:9" x14ac:dyDescent="0.25">
      <c r="A202" s="168"/>
      <c r="B202" s="88"/>
      <c r="C202" s="4" t="s">
        <v>167</v>
      </c>
      <c r="D202" s="78">
        <f>(E202*E201+F202*F201+G202*G201+H202*H201+I202*I201)/D201</f>
        <v>1.2702917863694577E-2</v>
      </c>
      <c r="E202" s="26">
        <v>1.2219959266802442E-2</v>
      </c>
      <c r="F202" s="6">
        <v>1.2981955082435414E-2</v>
      </c>
      <c r="G202" s="6">
        <v>1.5427769985974752E-2</v>
      </c>
      <c r="H202" s="39">
        <v>1.3567684242984889E-2</v>
      </c>
      <c r="I202" s="123">
        <v>9.4936708860759497E-3</v>
      </c>
    </row>
    <row r="203" spans="1:9" x14ac:dyDescent="0.25">
      <c r="A203" s="168"/>
      <c r="B203" s="88"/>
      <c r="C203" s="4" t="s">
        <v>168</v>
      </c>
      <c r="D203" s="78">
        <f>(E203*E201+F203*F201+G203*G201+H203*H201+I203*I201)/D201</f>
        <v>6.47260392509778E-3</v>
      </c>
      <c r="E203" s="26">
        <v>5.1842251434919447E-3</v>
      </c>
      <c r="F203" s="6">
        <v>2.9858496689601456E-3</v>
      </c>
      <c r="G203" s="6">
        <v>7.0126227208976155E-3</v>
      </c>
      <c r="H203" s="39">
        <v>1.9734813444341658E-2</v>
      </c>
      <c r="I203" s="123">
        <v>1.8987341772151899E-2</v>
      </c>
    </row>
    <row r="204" spans="1:9" ht="24" x14ac:dyDescent="0.25">
      <c r="A204" s="168"/>
      <c r="B204" s="88"/>
      <c r="C204" s="4" t="s">
        <v>169</v>
      </c>
      <c r="D204" s="78">
        <f>(E204*E201+F204*F201+G204*G201+H204*H201+I204*I201)/D201</f>
        <v>4.0012460627877194E-2</v>
      </c>
      <c r="E204" s="26">
        <v>3.616614207245572E-2</v>
      </c>
      <c r="F204" s="6">
        <v>2.3367519148383743E-2</v>
      </c>
      <c r="G204" s="6">
        <v>3.2959326788218793E-2</v>
      </c>
      <c r="H204" s="39">
        <v>9.4973789700894234E-2</v>
      </c>
      <c r="I204" s="123">
        <v>0.11075949367088606</v>
      </c>
    </row>
    <row r="205" spans="1:9" x14ac:dyDescent="0.25">
      <c r="A205" s="168"/>
      <c r="B205" s="88"/>
      <c r="C205" s="4" t="s">
        <v>170</v>
      </c>
      <c r="D205" s="78">
        <f>(E205*E201+F205*F201+G205*G201+H205*H201+I205*I201)/D201</f>
        <v>0.35114741615035822</v>
      </c>
      <c r="E205" s="26">
        <v>0.36733938159600071</v>
      </c>
      <c r="F205" s="6">
        <v>0.29248344800726989</v>
      </c>
      <c r="G205" s="6">
        <v>0.28821879382889198</v>
      </c>
      <c r="H205" s="39">
        <v>0.42522355843354925</v>
      </c>
      <c r="I205" s="123">
        <v>0.4746835443037975</v>
      </c>
    </row>
    <row r="206" spans="1:9" x14ac:dyDescent="0.25">
      <c r="A206" s="168"/>
      <c r="B206" s="88"/>
      <c r="C206" s="4" t="s">
        <v>171</v>
      </c>
      <c r="D206" s="78">
        <f>(E206*E201+F206*F201+G206*G201+H206*H201+I206*I201)/D201</f>
        <v>0.57699629642449202</v>
      </c>
      <c r="E206" s="26">
        <v>0.56785780411034992</v>
      </c>
      <c r="F206" s="6">
        <v>0.65623782941711017</v>
      </c>
      <c r="G206" s="6">
        <v>0.62903225806451613</v>
      </c>
      <c r="H206" s="39">
        <v>0.43971631205673761</v>
      </c>
      <c r="I206" s="123">
        <v>0.28797468354430378</v>
      </c>
    </row>
    <row r="207" spans="1:9" s="13" customFormat="1" x14ac:dyDescent="0.25">
      <c r="A207" s="168"/>
      <c r="B207" s="88"/>
      <c r="C207" s="10" t="s">
        <v>96</v>
      </c>
      <c r="D207" s="78">
        <f>(E207*E201+F207*F201+G207*G201+H207*H201+I207*I201)/D201</f>
        <v>1.266830500848015E-2</v>
      </c>
      <c r="E207" s="27">
        <v>1.1232487810899217E-2</v>
      </c>
      <c r="F207" s="11">
        <v>1.1943398675840582E-2</v>
      </c>
      <c r="G207" s="11">
        <v>2.7349228611500701E-2</v>
      </c>
      <c r="H207" s="40">
        <v>6.7838421214924446E-3</v>
      </c>
      <c r="I207" s="138">
        <v>9.8101265822784806E-2</v>
      </c>
    </row>
    <row r="208" spans="1:9" s="20" customFormat="1" x14ac:dyDescent="0.25">
      <c r="A208" s="168"/>
      <c r="B208" s="88" t="s">
        <v>174</v>
      </c>
      <c r="C208" s="17" t="s">
        <v>389</v>
      </c>
      <c r="D208" s="77">
        <f>SUM(E208:I208)</f>
        <v>28891</v>
      </c>
      <c r="E208" s="28">
        <v>16203</v>
      </c>
      <c r="F208" s="18">
        <v>7703</v>
      </c>
      <c r="G208" s="18">
        <v>1426</v>
      </c>
      <c r="H208" s="41">
        <v>3243</v>
      </c>
      <c r="I208" s="139">
        <v>316</v>
      </c>
    </row>
    <row r="209" spans="1:9" x14ac:dyDescent="0.25">
      <c r="A209" s="168"/>
      <c r="B209" s="88"/>
      <c r="C209" s="4" t="s">
        <v>167</v>
      </c>
      <c r="D209" s="78">
        <f>(E209*E208+F209*F208+G209*G208+H209*H208+I209*I208)/D208</f>
        <v>1.1456855075975218E-2</v>
      </c>
      <c r="E209" s="26">
        <v>1.1355921742887121E-2</v>
      </c>
      <c r="F209" s="6">
        <v>1.0645203167597039E-2</v>
      </c>
      <c r="G209" s="6">
        <v>9.8176718092566617E-3</v>
      </c>
      <c r="H209" s="39">
        <v>1.5109466543324082E-2</v>
      </c>
      <c r="I209" s="123">
        <v>6.3291139240506337E-3</v>
      </c>
    </row>
    <row r="210" spans="1:9" x14ac:dyDescent="0.25">
      <c r="A210" s="168"/>
      <c r="B210" s="88"/>
      <c r="C210" s="4" t="s">
        <v>168</v>
      </c>
      <c r="D210" s="78">
        <f>(E210*E208+F210*F208+G210*G208+H210*H208+I210*I208)/D208</f>
        <v>8.0994081201758335E-3</v>
      </c>
      <c r="E210" s="26">
        <v>5.8631117694254139E-3</v>
      </c>
      <c r="F210" s="6">
        <v>1.0775022718421394E-2</v>
      </c>
      <c r="G210" s="6">
        <v>6.3113604488078548E-3</v>
      </c>
      <c r="H210" s="39">
        <v>1.0484119642306507E-2</v>
      </c>
      <c r="I210" s="123">
        <v>4.1139240506329111E-2</v>
      </c>
    </row>
    <row r="211" spans="1:9" ht="24" x14ac:dyDescent="0.25">
      <c r="A211" s="168"/>
      <c r="B211" s="88"/>
      <c r="C211" s="4" t="s">
        <v>169</v>
      </c>
      <c r="D211" s="78">
        <f>(E211*E208+F211*F208+G211*G208+H211*H208+I211*I208)/D208</f>
        <v>6.5418296355266345E-2</v>
      </c>
      <c r="E211" s="26">
        <v>5.8569400728260196E-2</v>
      </c>
      <c r="F211" s="6">
        <v>8.0228482409450852E-2</v>
      </c>
      <c r="G211" s="6">
        <v>5.1893408134642355E-2</v>
      </c>
      <c r="H211" s="39">
        <v>5.6429232192414434E-2</v>
      </c>
      <c r="I211" s="123">
        <v>0.20886075949367089</v>
      </c>
    </row>
    <row r="212" spans="1:9" x14ac:dyDescent="0.25">
      <c r="A212" s="168"/>
      <c r="B212" s="88"/>
      <c r="C212" s="4" t="s">
        <v>170</v>
      </c>
      <c r="D212" s="78">
        <f>(E212*E208+F212*F208+G212*G208+H212*H208+I212*I208)/D208</f>
        <v>0.39655948219168602</v>
      </c>
      <c r="E212" s="26">
        <v>0.39042152687773862</v>
      </c>
      <c r="F212" s="6">
        <v>0.43956899909126312</v>
      </c>
      <c r="G212" s="6">
        <v>0.34712482468443201</v>
      </c>
      <c r="H212" s="39">
        <v>0.35553499845821768</v>
      </c>
      <c r="I212" s="123">
        <v>0.30696202531645572</v>
      </c>
    </row>
    <row r="213" spans="1:9" x14ac:dyDescent="0.25">
      <c r="A213" s="168"/>
      <c r="B213" s="88"/>
      <c r="C213" s="4" t="s">
        <v>171</v>
      </c>
      <c r="D213" s="78">
        <f>(E213*E208+F213*F208+G213*G208+H213*H208+I213*I208)/D208</f>
        <v>0.41216987989339243</v>
      </c>
      <c r="E213" s="26">
        <v>0.42442757514040608</v>
      </c>
      <c r="F213" s="6">
        <v>0.38076074256783071</v>
      </c>
      <c r="G213" s="6">
        <v>0.45231416549789621</v>
      </c>
      <c r="H213" s="39">
        <v>0.43663274745605918</v>
      </c>
      <c r="I213" s="123">
        <v>0.11708860759493671</v>
      </c>
    </row>
    <row r="214" spans="1:9" s="13" customFormat="1" x14ac:dyDescent="0.25">
      <c r="A214" s="168"/>
      <c r="B214" s="88"/>
      <c r="C214" s="10" t="s">
        <v>96</v>
      </c>
      <c r="D214" s="78">
        <f>(E214*E208+F214*F208+G214*G208+H214*H208+I214*I208)/D208</f>
        <v>0.1062960783635042</v>
      </c>
      <c r="E214" s="27">
        <v>0.10936246374128247</v>
      </c>
      <c r="F214" s="11">
        <v>7.8021550045436844E-2</v>
      </c>
      <c r="G214" s="11">
        <v>0.13253856942496495</v>
      </c>
      <c r="H214" s="40">
        <v>0.12580943570767808</v>
      </c>
      <c r="I214" s="138">
        <v>0.31962025316455694</v>
      </c>
    </row>
    <row r="215" spans="1:9" s="20" customFormat="1" x14ac:dyDescent="0.25">
      <c r="A215" s="168"/>
      <c r="B215" s="88" t="s">
        <v>175</v>
      </c>
      <c r="C215" s="17" t="s">
        <v>389</v>
      </c>
      <c r="D215" s="77">
        <f>SUM(E215:I215)</f>
        <v>28891</v>
      </c>
      <c r="E215" s="28">
        <v>16203</v>
      </c>
      <c r="F215" s="18">
        <v>7703</v>
      </c>
      <c r="G215" s="18">
        <v>1426</v>
      </c>
      <c r="H215" s="41">
        <v>3243</v>
      </c>
      <c r="I215" s="139">
        <v>316</v>
      </c>
    </row>
    <row r="216" spans="1:9" x14ac:dyDescent="0.25">
      <c r="A216" s="168"/>
      <c r="B216" s="88"/>
      <c r="C216" s="4" t="s">
        <v>167</v>
      </c>
      <c r="D216" s="78">
        <f>(E216*E215+F216*F215+G216*G215+H216*H215+I216*I215)/D215</f>
        <v>1.6510331937281505E-2</v>
      </c>
      <c r="E216" s="26">
        <v>1.6601863852373017E-2</v>
      </c>
      <c r="F216" s="6">
        <v>1.4280150590678956E-2</v>
      </c>
      <c r="G216" s="6">
        <v>1.6830294530154277E-2</v>
      </c>
      <c r="H216" s="39">
        <v>2.0351526364477335E-2</v>
      </c>
      <c r="I216" s="123">
        <v>2.5316455696202535E-2</v>
      </c>
    </row>
    <row r="217" spans="1:9" x14ac:dyDescent="0.25">
      <c r="A217" s="168"/>
      <c r="B217" s="88"/>
      <c r="C217" s="4" t="s">
        <v>168</v>
      </c>
      <c r="D217" s="78">
        <f>(E217*E215+F217*F215+G217*G215+H217*H215+I217*I215)/D215</f>
        <v>3.1151569692983976E-3</v>
      </c>
      <c r="E217" s="26">
        <v>1.172622353885083E-3</v>
      </c>
      <c r="F217" s="6">
        <v>4.5436842788523953E-3</v>
      </c>
      <c r="G217" s="6">
        <v>8.4151472650771386E-3</v>
      </c>
      <c r="H217" s="39">
        <v>6.4754856614246074E-3</v>
      </c>
      <c r="I217" s="123">
        <v>9.4936708860759497E-3</v>
      </c>
    </row>
    <row r="218" spans="1:9" ht="24" x14ac:dyDescent="0.25">
      <c r="A218" s="168"/>
      <c r="B218" s="88"/>
      <c r="C218" s="4" t="s">
        <v>169</v>
      </c>
      <c r="D218" s="78">
        <f>(E218*E215+F218*F215+G218*G215+H218*H215+I218*I215)/D215</f>
        <v>2.3259838704094701E-2</v>
      </c>
      <c r="E218" s="26">
        <v>2.0798617539961737E-2</v>
      </c>
      <c r="F218" s="6">
        <v>2.7262105673114368E-2</v>
      </c>
      <c r="G218" s="6">
        <v>2.3842917251051893E-2</v>
      </c>
      <c r="H218" s="39">
        <v>2.5593586185630589E-2</v>
      </c>
      <c r="I218" s="123">
        <v>2.5316455696202535E-2</v>
      </c>
    </row>
    <row r="219" spans="1:9" x14ac:dyDescent="0.25">
      <c r="A219" s="168"/>
      <c r="B219" s="88"/>
      <c r="C219" s="4" t="s">
        <v>170</v>
      </c>
      <c r="D219" s="78">
        <f>(E219*E215+F219*F215+G219*G215+H219*H215+I219*I215)/D215</f>
        <v>0.2862483126233083</v>
      </c>
      <c r="E219" s="26">
        <v>0.29340245633524659</v>
      </c>
      <c r="F219" s="6">
        <v>0.28806958327924187</v>
      </c>
      <c r="G219" s="6">
        <v>0.26718092566619916</v>
      </c>
      <c r="H219" s="39">
        <v>0.2503854455750848</v>
      </c>
      <c r="I219" s="123">
        <v>0.32911392405063289</v>
      </c>
    </row>
    <row r="220" spans="1:9" x14ac:dyDescent="0.25">
      <c r="A220" s="168"/>
      <c r="B220" s="88"/>
      <c r="C220" s="4" t="s">
        <v>171</v>
      </c>
      <c r="D220" s="78">
        <f>(E220*E215+F220*F215+G220*G215+H220*H215+I220*I215)/D215</f>
        <v>0.66359766017098754</v>
      </c>
      <c r="E220" s="26">
        <v>0.66006295130531389</v>
      </c>
      <c r="F220" s="6">
        <v>0.66065169414513814</v>
      </c>
      <c r="G220" s="6">
        <v>0.66970546984572232</v>
      </c>
      <c r="H220" s="39">
        <v>0.69287696577243296</v>
      </c>
      <c r="I220" s="123">
        <v>0.58860759493670889</v>
      </c>
    </row>
    <row r="221" spans="1:9" s="13" customFormat="1" x14ac:dyDescent="0.25">
      <c r="A221" s="168"/>
      <c r="B221" s="88"/>
      <c r="C221" s="10" t="s">
        <v>96</v>
      </c>
      <c r="D221" s="78">
        <f>(E221*E215+F221*F215+G221*G215+H221*H215+I221*I215)/D215</f>
        <v>7.2686995950295942E-3</v>
      </c>
      <c r="E221" s="27">
        <v>7.9614886132197745E-3</v>
      </c>
      <c r="F221" s="11">
        <v>5.1927820329741659E-3</v>
      </c>
      <c r="G221" s="11">
        <v>1.4025245441795231E-2</v>
      </c>
      <c r="H221" s="40">
        <v>4.3169904409497382E-3</v>
      </c>
      <c r="I221" s="138">
        <v>2.2151898734177212E-2</v>
      </c>
    </row>
    <row r="222" spans="1:9" s="20" customFormat="1" x14ac:dyDescent="0.25">
      <c r="A222" s="168"/>
      <c r="B222" s="88" t="s">
        <v>176</v>
      </c>
      <c r="C222" s="17" t="s">
        <v>389</v>
      </c>
      <c r="D222" s="77">
        <f>SUM(E222:I222)</f>
        <v>28891</v>
      </c>
      <c r="E222" s="28">
        <v>16203</v>
      </c>
      <c r="F222" s="18">
        <v>7703</v>
      </c>
      <c r="G222" s="18">
        <v>1426</v>
      </c>
      <c r="H222" s="41">
        <v>3243</v>
      </c>
      <c r="I222" s="139">
        <v>316</v>
      </c>
    </row>
    <row r="223" spans="1:9" x14ac:dyDescent="0.25">
      <c r="A223" s="168"/>
      <c r="B223" s="88"/>
      <c r="C223" s="4" t="s">
        <v>167</v>
      </c>
      <c r="D223" s="78">
        <f>(E223*E222+F223*F222+G223*G222+H223*H222+I223*I222)/D222</f>
        <v>1.4018206361842788E-2</v>
      </c>
      <c r="E223" s="26">
        <v>1.6663580818366969E-2</v>
      </c>
      <c r="F223" s="6">
        <v>9.0873685577047905E-3</v>
      </c>
      <c r="G223" s="6">
        <v>1.262272089761571E-2</v>
      </c>
      <c r="H223" s="39">
        <v>1.2950971322849215E-2</v>
      </c>
      <c r="I223" s="123">
        <v>1.5822784810126583E-2</v>
      </c>
    </row>
    <row r="224" spans="1:9" x14ac:dyDescent="0.25">
      <c r="A224" s="168"/>
      <c r="B224" s="88"/>
      <c r="C224" s="4" t="s">
        <v>168</v>
      </c>
      <c r="D224" s="78">
        <f>(E224*E222+F224*F222+G224*G222+H224*H222+I224*I222)/D222</f>
        <v>4.8873351562770416E-2</v>
      </c>
      <c r="E224" s="26">
        <v>7.0295624267111029E-2</v>
      </c>
      <c r="F224" s="6">
        <v>2.142022588601843E-2</v>
      </c>
      <c r="G224" s="6">
        <v>3.5764375876577839E-2</v>
      </c>
      <c r="H224" s="39">
        <v>7.7089115016959605E-3</v>
      </c>
      <c r="I224" s="123">
        <v>0.10126582278481014</v>
      </c>
    </row>
    <row r="225" spans="1:9" ht="24" x14ac:dyDescent="0.25">
      <c r="A225" s="168"/>
      <c r="B225" s="88"/>
      <c r="C225" s="4" t="s">
        <v>169</v>
      </c>
      <c r="D225" s="78">
        <f>(E225*E222+F225*F222+G225*G222+H225*H222+I225*I222)/D222</f>
        <v>0.14052819217057214</v>
      </c>
      <c r="E225" s="26">
        <v>0.16867246806147007</v>
      </c>
      <c r="F225" s="6">
        <v>0.1035960015578346</v>
      </c>
      <c r="G225" s="6">
        <v>0.15077138849929875</v>
      </c>
      <c r="H225" s="39">
        <v>7.4622263336416902E-2</v>
      </c>
      <c r="I225" s="123">
        <v>0.22784810126582278</v>
      </c>
    </row>
    <row r="226" spans="1:9" x14ac:dyDescent="0.25">
      <c r="A226" s="168"/>
      <c r="B226" s="88"/>
      <c r="C226" s="4" t="s">
        <v>170</v>
      </c>
      <c r="D226" s="78">
        <f>(E226*E222+F226*F222+G226*G222+H226*H222+I226*I222)/D222</f>
        <v>0.38769859125679279</v>
      </c>
      <c r="E226" s="26">
        <v>0.39035980991174474</v>
      </c>
      <c r="F226" s="6">
        <v>0.41620147994287943</v>
      </c>
      <c r="G226" s="6">
        <v>0.37868162692847124</v>
      </c>
      <c r="H226" s="39">
        <v>0.32038236201048415</v>
      </c>
      <c r="I226" s="123">
        <v>0.28797468354430378</v>
      </c>
    </row>
    <row r="227" spans="1:9" x14ac:dyDescent="0.25">
      <c r="A227" s="168"/>
      <c r="B227" s="88"/>
      <c r="C227" s="4" t="s">
        <v>171</v>
      </c>
      <c r="D227" s="78">
        <f>(E227*E222+F227*F222+G227*G222+H227*H222+I227*I222)/D222</f>
        <v>0.30275864456058982</v>
      </c>
      <c r="E227" s="26">
        <v>0.248102203295686</v>
      </c>
      <c r="F227" s="6">
        <v>0.37245229131507207</v>
      </c>
      <c r="G227" s="6">
        <v>0.28190743338008417</v>
      </c>
      <c r="H227" s="39">
        <v>0.4412580943570768</v>
      </c>
      <c r="I227" s="123">
        <v>7.9113924050632917E-2</v>
      </c>
    </row>
    <row r="228" spans="1:9" s="13" customFormat="1" x14ac:dyDescent="0.25">
      <c r="A228" s="168"/>
      <c r="B228" s="88"/>
      <c r="C228" s="10" t="s">
        <v>96</v>
      </c>
      <c r="D228" s="78">
        <f>(E228*E222+F228*F222+G228*G222+H228*H222+I228*I222)/D222</f>
        <v>0.10612301408743208</v>
      </c>
      <c r="E228" s="27">
        <v>0.10590631364562117</v>
      </c>
      <c r="F228" s="11">
        <v>7.7242632740490716E-2</v>
      </c>
      <c r="G228" s="11">
        <v>0.14025245441795231</v>
      </c>
      <c r="H228" s="40">
        <v>0.14307739747147702</v>
      </c>
      <c r="I228" s="138">
        <v>0.28797468354430378</v>
      </c>
    </row>
    <row r="229" spans="1:9" s="20" customFormat="1" x14ac:dyDescent="0.25">
      <c r="A229" s="168"/>
      <c r="B229" s="88" t="s">
        <v>177</v>
      </c>
      <c r="C229" s="17" t="s">
        <v>389</v>
      </c>
      <c r="D229" s="77">
        <f>SUM(E229:I229)</f>
        <v>28891</v>
      </c>
      <c r="E229" s="28">
        <v>16203</v>
      </c>
      <c r="F229" s="18">
        <v>7703</v>
      </c>
      <c r="G229" s="18">
        <v>1426</v>
      </c>
      <c r="H229" s="41">
        <v>3243</v>
      </c>
      <c r="I229" s="139">
        <v>316</v>
      </c>
    </row>
    <row r="230" spans="1:9" x14ac:dyDescent="0.25">
      <c r="A230" s="168"/>
      <c r="B230" s="88"/>
      <c r="C230" s="4" t="s">
        <v>167</v>
      </c>
      <c r="D230" s="78">
        <f>(E230*E229+F230*F229+G230*G229+H230*H229+I230*I229)/D229</f>
        <v>1.1733757917690631E-2</v>
      </c>
      <c r="E230" s="26">
        <v>9.3809788310806642E-3</v>
      </c>
      <c r="F230" s="6">
        <v>1.1034661820070103E-2</v>
      </c>
      <c r="G230" s="6">
        <v>7.0126227208976155E-3</v>
      </c>
      <c r="H230" s="39">
        <v>2.7443724946037619E-2</v>
      </c>
      <c r="I230" s="123">
        <v>9.4936708860759497E-3</v>
      </c>
    </row>
    <row r="231" spans="1:9" x14ac:dyDescent="0.25">
      <c r="A231" s="168"/>
      <c r="B231" s="88"/>
      <c r="C231" s="4" t="s">
        <v>168</v>
      </c>
      <c r="D231" s="78">
        <f>(E231*E229+F231*F229+G231*G229+H231*H229+I231*I229)/D229</f>
        <v>3.2155342494202349E-2</v>
      </c>
      <c r="E231" s="26">
        <v>2.801950256125409E-2</v>
      </c>
      <c r="F231" s="6">
        <v>2.4276256004154225E-2</v>
      </c>
      <c r="G231" s="6">
        <v>3.0154277699859747E-2</v>
      </c>
      <c r="H231" s="39">
        <v>7.2155411655874191E-2</v>
      </c>
      <c r="I231" s="123">
        <v>3.4810126582278479E-2</v>
      </c>
    </row>
    <row r="232" spans="1:9" ht="24" x14ac:dyDescent="0.25">
      <c r="A232" s="168"/>
      <c r="B232" s="88"/>
      <c r="C232" s="4" t="s">
        <v>169</v>
      </c>
      <c r="D232" s="78">
        <f>(E232*E229+F232*F229+G232*G229+H232*H229+I232*I229)/D229</f>
        <v>0.13523242532276489</v>
      </c>
      <c r="E232" s="26">
        <v>0.14102326729617973</v>
      </c>
      <c r="F232" s="6">
        <v>0.10891860314163311</v>
      </c>
      <c r="G232" s="6">
        <v>0.1514726507713885</v>
      </c>
      <c r="H232" s="39">
        <v>0.1541782300339192</v>
      </c>
      <c r="I232" s="123">
        <v>0.21202531645569617</v>
      </c>
    </row>
    <row r="233" spans="1:9" x14ac:dyDescent="0.25">
      <c r="A233" s="168"/>
      <c r="B233" s="88"/>
      <c r="C233" s="4" t="s">
        <v>170</v>
      </c>
      <c r="D233" s="78">
        <f>(E233*E229+F233*F229+G233*G229+H233*H229+I233*I229)/D229</f>
        <v>0.37374961060537881</v>
      </c>
      <c r="E233" s="26">
        <v>0.36326606184039995</v>
      </c>
      <c r="F233" s="6">
        <v>0.43372711930416719</v>
      </c>
      <c r="G233" s="6">
        <v>0.28190743338008417</v>
      </c>
      <c r="H233" s="39">
        <v>0.32870798643231575</v>
      </c>
      <c r="I233" s="123">
        <v>0.32594936708860767</v>
      </c>
    </row>
    <row r="234" spans="1:9" x14ac:dyDescent="0.25">
      <c r="A234" s="168"/>
      <c r="B234" s="88"/>
      <c r="C234" s="4" t="s">
        <v>171</v>
      </c>
      <c r="D234" s="78">
        <f>(E234*E229+F234*F229+G234*G229+H234*H229+I234*I229)/D229</f>
        <v>0.24903949326779967</v>
      </c>
      <c r="E234" s="26">
        <v>0.23366043325310129</v>
      </c>
      <c r="F234" s="6">
        <v>0.31585096715565364</v>
      </c>
      <c r="G234" s="6">
        <v>0.16269284712482468</v>
      </c>
      <c r="H234" s="39">
        <v>0.221399938328708</v>
      </c>
      <c r="I234" s="123">
        <v>8.2278481012658222E-2</v>
      </c>
    </row>
    <row r="235" spans="1:9" s="13" customFormat="1" x14ac:dyDescent="0.25">
      <c r="A235" s="168"/>
      <c r="B235" s="88"/>
      <c r="C235" s="10" t="s">
        <v>96</v>
      </c>
      <c r="D235" s="78">
        <f>(E235*E229+F235*F229+G235*G229+H235*H229+I235*I229)/D229</f>
        <v>0.19808937039216365</v>
      </c>
      <c r="E235" s="27">
        <v>0.22464975621798433</v>
      </c>
      <c r="F235" s="11">
        <v>0.1061923925743217</v>
      </c>
      <c r="G235" s="11">
        <v>0.36676016830294528</v>
      </c>
      <c r="H235" s="40">
        <v>0.19611470860314523</v>
      </c>
      <c r="I235" s="138">
        <v>0.33544303797468361</v>
      </c>
    </row>
    <row r="236" spans="1:9" s="20" customFormat="1" x14ac:dyDescent="0.25">
      <c r="A236" s="168"/>
      <c r="B236" s="88" t="s">
        <v>178</v>
      </c>
      <c r="C236" s="17" t="s">
        <v>389</v>
      </c>
      <c r="D236" s="77">
        <f>SUM(E236:I236)</f>
        <v>28891</v>
      </c>
      <c r="E236" s="28">
        <v>16203</v>
      </c>
      <c r="F236" s="18">
        <v>7703</v>
      </c>
      <c r="G236" s="18">
        <v>1426</v>
      </c>
      <c r="H236" s="41">
        <v>3243</v>
      </c>
      <c r="I236" s="139">
        <v>316</v>
      </c>
    </row>
    <row r="237" spans="1:9" x14ac:dyDescent="0.25">
      <c r="A237" s="168"/>
      <c r="B237" s="88"/>
      <c r="C237" s="4" t="s">
        <v>167</v>
      </c>
      <c r="D237" s="78">
        <f>(E237*E236+F237*F236+G237*G236+H237*H236+I237*I236)/D236</f>
        <v>1.1353016510331937E-2</v>
      </c>
      <c r="E237" s="26">
        <v>9.3192618650867129E-3</v>
      </c>
      <c r="F237" s="6">
        <v>1.3501233285732833E-2</v>
      </c>
      <c r="G237" s="6">
        <v>9.1164095371669002E-3</v>
      </c>
      <c r="H237" s="39">
        <v>1.7884674683934627E-2</v>
      </c>
      <c r="I237" s="123">
        <v>6.3291139240506337E-3</v>
      </c>
    </row>
    <row r="238" spans="1:9" x14ac:dyDescent="0.25">
      <c r="A238" s="168"/>
      <c r="B238" s="88"/>
      <c r="C238" s="4" t="s">
        <v>168</v>
      </c>
      <c r="D238" s="78">
        <f>(E238*E236+F238*F236+G238*G236+H238*H236+I238*I236)/D236</f>
        <v>3.1739988231629226E-2</v>
      </c>
      <c r="E238" s="26">
        <v>2.771091773128433E-2</v>
      </c>
      <c r="F238" s="6">
        <v>3.1156692197844994E-2</v>
      </c>
      <c r="G238" s="6">
        <v>2.9453015427769985E-2</v>
      </c>
      <c r="H238" s="39">
        <v>5.5504162812210912E-2</v>
      </c>
      <c r="I238" s="123">
        <v>1.8987341772151899E-2</v>
      </c>
    </row>
    <row r="239" spans="1:9" ht="24" x14ac:dyDescent="0.25">
      <c r="A239" s="168"/>
      <c r="B239" s="88"/>
      <c r="C239" s="4" t="s">
        <v>169</v>
      </c>
      <c r="D239" s="78">
        <f>(E239*E236+F239*F236+G239*G236+H239*H236+I239*I236)/D236</f>
        <v>0.15015056592018275</v>
      </c>
      <c r="E239" s="26">
        <v>0.15058939702524224</v>
      </c>
      <c r="F239" s="6">
        <v>0.13657016746722056</v>
      </c>
      <c r="G239" s="6">
        <v>0.1697054698457223</v>
      </c>
      <c r="H239" s="39">
        <v>0.16373728029602219</v>
      </c>
      <c r="I239" s="123">
        <v>0.23101265822784811</v>
      </c>
    </row>
    <row r="240" spans="1:9" x14ac:dyDescent="0.25">
      <c r="A240" s="168"/>
      <c r="B240" s="88"/>
      <c r="C240" s="4" t="s">
        <v>170</v>
      </c>
      <c r="D240" s="78">
        <f>(E240*E236+F240*F236+G240*G236+H240*H236+I240*I236)/D236</f>
        <v>0.38721401128379079</v>
      </c>
      <c r="E240" s="26">
        <v>0.3774609640190088</v>
      </c>
      <c r="F240" s="6">
        <v>0.44748799169154874</v>
      </c>
      <c r="G240" s="6">
        <v>0.26998597475455821</v>
      </c>
      <c r="H240" s="39">
        <v>0.34967622571692869</v>
      </c>
      <c r="I240" s="123">
        <v>0.33227848101265822</v>
      </c>
    </row>
    <row r="241" spans="1:9" x14ac:dyDescent="0.25">
      <c r="A241" s="168"/>
      <c r="B241" s="88"/>
      <c r="C241" s="4" t="s">
        <v>171</v>
      </c>
      <c r="D241" s="78">
        <f>(E241*E236+F241*F236+G241*G236+H241*H236+I241*I236)/D236</f>
        <v>0.22598733169499152</v>
      </c>
      <c r="E241" s="26">
        <v>0.21249151391717583</v>
      </c>
      <c r="F241" s="6">
        <v>0.28196806439049721</v>
      </c>
      <c r="G241" s="6">
        <v>0.1458625525946704</v>
      </c>
      <c r="H241" s="39">
        <v>0.20906567992599445</v>
      </c>
      <c r="I241" s="123">
        <v>8.8607594936708847E-2</v>
      </c>
    </row>
    <row r="242" spans="1:9" s="13" customFormat="1" x14ac:dyDescent="0.25">
      <c r="A242" s="168"/>
      <c r="B242" s="88"/>
      <c r="C242" s="10" t="s">
        <v>96</v>
      </c>
      <c r="D242" s="78">
        <f>(E242*E236+F242*F236+G242*G236+H242*H236+I242*I236)/D236</f>
        <v>0.19355508635907376</v>
      </c>
      <c r="E242" s="27">
        <v>0.22242794544220207</v>
      </c>
      <c r="F242" s="11">
        <v>8.9315850967155649E-2</v>
      </c>
      <c r="G242" s="11">
        <v>0.37587657784011219</v>
      </c>
      <c r="H242" s="40">
        <v>0.20413197656490906</v>
      </c>
      <c r="I242" s="138">
        <v>0.32278481012658228</v>
      </c>
    </row>
    <row r="243" spans="1:9" s="20" customFormat="1" x14ac:dyDescent="0.25">
      <c r="A243" s="168"/>
      <c r="B243" s="88" t="s">
        <v>179</v>
      </c>
      <c r="C243" s="17" t="s">
        <v>389</v>
      </c>
      <c r="D243" s="77">
        <f>SUM(E243:I243)</f>
        <v>28891</v>
      </c>
      <c r="E243" s="28">
        <v>16203</v>
      </c>
      <c r="F243" s="18">
        <v>7703</v>
      </c>
      <c r="G243" s="18">
        <v>1426</v>
      </c>
      <c r="H243" s="41">
        <v>3243</v>
      </c>
      <c r="I243" s="139">
        <v>316</v>
      </c>
    </row>
    <row r="244" spans="1:9" x14ac:dyDescent="0.25">
      <c r="A244" s="168"/>
      <c r="B244" s="88"/>
      <c r="C244" s="4" t="s">
        <v>167</v>
      </c>
      <c r="D244" s="78">
        <f>(E244*E243+F244*F243+G244*G243+H244*H243+I244*I243)/D243</f>
        <v>1.3879754940985083E-2</v>
      </c>
      <c r="E244" s="26">
        <v>1.3577732518669384E-2</v>
      </c>
      <c r="F244" s="6">
        <v>1.3631052836557184E-2</v>
      </c>
      <c r="G244" s="6">
        <v>1.4025245441795231E-2</v>
      </c>
      <c r="H244" s="39">
        <v>1.572617946345976E-2</v>
      </c>
      <c r="I244" s="123">
        <v>1.5822784810126583E-2</v>
      </c>
    </row>
    <row r="245" spans="1:9" x14ac:dyDescent="0.25">
      <c r="A245" s="168"/>
      <c r="B245" s="88"/>
      <c r="C245" s="4" t="s">
        <v>168</v>
      </c>
      <c r="D245" s="78">
        <f>(E245*E243+F245*F243+G245*G243+H245*H243+I245*I243)/D243</f>
        <v>3.3574469557993837E-3</v>
      </c>
      <c r="E245" s="26">
        <v>1.8515089798185522E-3</v>
      </c>
      <c r="F245" s="6">
        <v>6.3611579903933534E-3</v>
      </c>
      <c r="G245" s="6">
        <v>5.6100981767180924E-3</v>
      </c>
      <c r="H245" s="39">
        <v>2.7752081406105457E-3</v>
      </c>
      <c r="I245" s="123">
        <v>3.1645569620253168E-3</v>
      </c>
    </row>
    <row r="246" spans="1:9" ht="24" x14ac:dyDescent="0.25">
      <c r="A246" s="168"/>
      <c r="B246" s="88"/>
      <c r="C246" s="4" t="s">
        <v>169</v>
      </c>
      <c r="D246" s="78">
        <f>(E246*E243+F246*F243+G246*G243+H246*H243+I246*I243)/D243</f>
        <v>5.8841853864525284E-2</v>
      </c>
      <c r="E246" s="26">
        <v>6.072949453804851E-2</v>
      </c>
      <c r="F246" s="6">
        <v>5.6341685057769701E-2</v>
      </c>
      <c r="G246" s="6">
        <v>6.2412342215988771E-2</v>
      </c>
      <c r="H246" s="39">
        <v>5.1187172371261178E-2</v>
      </c>
      <c r="I246" s="123">
        <v>8.5443037974683542E-2</v>
      </c>
    </row>
    <row r="247" spans="1:9" x14ac:dyDescent="0.25">
      <c r="A247" s="168"/>
      <c r="B247" s="88"/>
      <c r="C247" s="4" t="s">
        <v>170</v>
      </c>
      <c r="D247" s="78">
        <f>(E247*E243+F247*F243+G247*G243+H247*H243+I247*I243)/D243</f>
        <v>0.29940119760479039</v>
      </c>
      <c r="E247" s="26">
        <v>0.29815466271678082</v>
      </c>
      <c r="F247" s="6">
        <v>0.32415941840841228</v>
      </c>
      <c r="G247" s="6">
        <v>0.2447405329593268</v>
      </c>
      <c r="H247" s="39">
        <v>0.26271970397779831</v>
      </c>
      <c r="I247" s="123">
        <v>0.38291139240506328</v>
      </c>
    </row>
    <row r="248" spans="1:9" x14ac:dyDescent="0.25">
      <c r="A248" s="168"/>
      <c r="B248" s="88"/>
      <c r="C248" s="4" t="s">
        <v>171</v>
      </c>
      <c r="D248" s="78">
        <f>(E248*E243+F248*F243+G248*G243+H248*H243+I248*I243)/D243</f>
        <v>0.47928420615416567</v>
      </c>
      <c r="E248" s="26">
        <v>0.47219650681972475</v>
      </c>
      <c r="F248" s="6">
        <v>0.49110736076853173</v>
      </c>
      <c r="G248" s="6">
        <v>0.46423562412342212</v>
      </c>
      <c r="H248" s="39">
        <v>0.51094665433240827</v>
      </c>
      <c r="I248" s="123">
        <v>0.29746835443037972</v>
      </c>
    </row>
    <row r="249" spans="1:9" s="13" customFormat="1" x14ac:dyDescent="0.25">
      <c r="A249" s="168"/>
      <c r="B249" s="88"/>
      <c r="C249" s="10" t="s">
        <v>96</v>
      </c>
      <c r="D249" s="78">
        <f>(E249*E243+F249*F243+G249*G243+H249*H243+I249*I243)/D243</f>
        <v>0.14523554047973417</v>
      </c>
      <c r="E249" s="27">
        <v>0.15349009442695796</v>
      </c>
      <c r="F249" s="11">
        <v>0.10839932493833572</v>
      </c>
      <c r="G249" s="11">
        <v>0.20897615708274894</v>
      </c>
      <c r="H249" s="40">
        <v>0.15664508171446193</v>
      </c>
      <c r="I249" s="138">
        <v>0.21518987341772153</v>
      </c>
    </row>
    <row r="250" spans="1:9" s="20" customFormat="1" x14ac:dyDescent="0.25">
      <c r="A250" s="168"/>
      <c r="B250" s="88" t="s">
        <v>180</v>
      </c>
      <c r="C250" s="17" t="s">
        <v>389</v>
      </c>
      <c r="D250" s="77">
        <f>SUM(E250:I250)</f>
        <v>28891</v>
      </c>
      <c r="E250" s="28">
        <v>16203</v>
      </c>
      <c r="F250" s="18">
        <v>7703</v>
      </c>
      <c r="G250" s="18">
        <v>1426</v>
      </c>
      <c r="H250" s="41">
        <v>3243</v>
      </c>
      <c r="I250" s="139">
        <v>316</v>
      </c>
    </row>
    <row r="251" spans="1:9" x14ac:dyDescent="0.25">
      <c r="A251" s="168"/>
      <c r="B251" s="88"/>
      <c r="C251" s="4" t="s">
        <v>167</v>
      </c>
      <c r="D251" s="78">
        <f>(E251*E250+F251*F250+G251*G250+H251*H250+I251*I250)/D250</f>
        <v>6.403378214668928E-3</v>
      </c>
      <c r="E251" s="26">
        <v>6.2334135653891254E-3</v>
      </c>
      <c r="F251" s="6">
        <v>6.2313384395689987E-3</v>
      </c>
      <c r="G251" s="6">
        <v>4.9088359046283309E-3</v>
      </c>
      <c r="H251" s="39">
        <v>6.4754856614246074E-3</v>
      </c>
      <c r="I251" s="123">
        <v>2.5316455696202535E-2</v>
      </c>
    </row>
    <row r="252" spans="1:9" x14ac:dyDescent="0.25">
      <c r="A252" s="168"/>
      <c r="B252" s="88"/>
      <c r="C252" s="4" t="s">
        <v>168</v>
      </c>
      <c r="D252" s="78">
        <f>(E252*E250+F252*F250+G252*G250+H252*H250+I252*I250)/D250</f>
        <v>1.0591533695614551E-2</v>
      </c>
      <c r="E252" s="26">
        <v>1.067703511695365E-2</v>
      </c>
      <c r="F252" s="6">
        <v>8.6979099052317283E-3</v>
      </c>
      <c r="G252" s="6">
        <v>1.3323983169705469E-2</v>
      </c>
      <c r="H252" s="39">
        <v>1.2025901942645698E-2</v>
      </c>
      <c r="I252" s="123">
        <v>2.5316455696202535E-2</v>
      </c>
    </row>
    <row r="253" spans="1:9" ht="24" x14ac:dyDescent="0.25">
      <c r="A253" s="168"/>
      <c r="B253" s="88"/>
      <c r="C253" s="4" t="s">
        <v>169</v>
      </c>
      <c r="D253" s="78">
        <f>(E253*E250+F253*F250+G253*G250+H253*H250+I253*I250)/D250</f>
        <v>6.4068395001903714E-2</v>
      </c>
      <c r="E253" s="26">
        <v>6.4679380361661418E-2</v>
      </c>
      <c r="F253" s="6">
        <v>6.2832662598987413E-2</v>
      </c>
      <c r="G253" s="6">
        <v>6.2412342215988771E-2</v>
      </c>
      <c r="H253" s="39">
        <v>6.5063213074313911E-2</v>
      </c>
      <c r="I253" s="123">
        <v>6.0126582278481014E-2</v>
      </c>
    </row>
    <row r="254" spans="1:9" x14ac:dyDescent="0.25">
      <c r="A254" s="168"/>
      <c r="B254" s="88"/>
      <c r="C254" s="4" t="s">
        <v>170</v>
      </c>
      <c r="D254" s="78">
        <f>(E254*E250+F254*F250+G254*G250+H254*H250+I254*I250)/D250</f>
        <v>7.9609566993181266E-2</v>
      </c>
      <c r="E254" s="26">
        <v>7.3504906498796513E-2</v>
      </c>
      <c r="F254" s="6">
        <v>9.6326106711670773E-2</v>
      </c>
      <c r="G254" s="6">
        <v>6.6619915848527347E-2</v>
      </c>
      <c r="H254" s="39">
        <v>7.7705827937095281E-2</v>
      </c>
      <c r="I254" s="123">
        <v>6.3291139240506333E-2</v>
      </c>
    </row>
    <row r="255" spans="1:9" x14ac:dyDescent="0.25">
      <c r="A255" s="168"/>
      <c r="B255" s="88"/>
      <c r="C255" s="4" t="s">
        <v>171</v>
      </c>
      <c r="D255" s="78">
        <f>(E255*E250+F255*F250+G255*G250+H255*H250+I255*I250)/D250</f>
        <v>7.9886469834896681E-2</v>
      </c>
      <c r="E255" s="26">
        <v>7.3196321668826766E-2</v>
      </c>
      <c r="F255" s="6">
        <v>9.4898091652602878E-2</v>
      </c>
      <c r="G255" s="6">
        <v>8.2748948106591863E-2</v>
      </c>
      <c r="H255" s="39">
        <v>8.2947887758248531E-2</v>
      </c>
      <c r="I255" s="123">
        <v>1.2658227848101267E-2</v>
      </c>
    </row>
    <row r="256" spans="1:9" s="13" customFormat="1" x14ac:dyDescent="0.25">
      <c r="A256" s="168"/>
      <c r="B256" s="88"/>
      <c r="C256" s="10" t="s">
        <v>96</v>
      </c>
      <c r="D256" s="78">
        <f>(E256*E250+F256*F250+G256*G250+H256*H250+I256*I250)/D250</f>
        <v>0.75944065625973489</v>
      </c>
      <c r="E256" s="27">
        <v>0.77170894278837254</v>
      </c>
      <c r="F256" s="11">
        <v>0.73101389069193834</v>
      </c>
      <c r="G256" s="11">
        <v>0.76998597475455821</v>
      </c>
      <c r="H256" s="40">
        <v>0.75578168362627196</v>
      </c>
      <c r="I256" s="138">
        <v>0.81329113924050633</v>
      </c>
    </row>
    <row r="257" spans="1:9" s="20" customFormat="1" x14ac:dyDescent="0.25">
      <c r="A257" s="168"/>
      <c r="B257" s="88" t="s">
        <v>181</v>
      </c>
      <c r="C257" s="17" t="s">
        <v>389</v>
      </c>
      <c r="D257" s="77">
        <f>SUM(E257:I257)</f>
        <v>3243</v>
      </c>
      <c r="E257" s="28">
        <v>0</v>
      </c>
      <c r="F257" s="18">
        <v>0</v>
      </c>
      <c r="G257" s="18">
        <v>0</v>
      </c>
      <c r="H257" s="41">
        <v>3243</v>
      </c>
      <c r="I257" s="139">
        <v>0</v>
      </c>
    </row>
    <row r="258" spans="1:9" x14ac:dyDescent="0.25">
      <c r="A258" s="168"/>
      <c r="B258" s="88"/>
      <c r="C258" s="4" t="s">
        <v>167</v>
      </c>
      <c r="D258" s="78">
        <f>(E258*E257+F258*F257+G258*G257+H258*H257+I258*I257)/D257</f>
        <v>1.9118100524205983E-2</v>
      </c>
      <c r="E258" s="26">
        <v>0</v>
      </c>
      <c r="F258" s="6">
        <v>0</v>
      </c>
      <c r="G258" s="6">
        <v>0</v>
      </c>
      <c r="H258" s="39">
        <v>1.9118100524205983E-2</v>
      </c>
      <c r="I258" s="123">
        <v>0</v>
      </c>
    </row>
    <row r="259" spans="1:9" x14ac:dyDescent="0.25">
      <c r="A259" s="168"/>
      <c r="B259" s="88"/>
      <c r="C259" s="4" t="s">
        <v>168</v>
      </c>
      <c r="D259" s="78">
        <f>(E259*E257+F259*F257+G259*G257+H259*H257+I259*I257)/D257</f>
        <v>4.9337033610854144E-3</v>
      </c>
      <c r="E259" s="26">
        <v>0</v>
      </c>
      <c r="F259" s="6">
        <v>0</v>
      </c>
      <c r="G259" s="6">
        <v>0</v>
      </c>
      <c r="H259" s="39">
        <v>4.9337033610854144E-3</v>
      </c>
      <c r="I259" s="123">
        <v>0</v>
      </c>
    </row>
    <row r="260" spans="1:9" ht="24" x14ac:dyDescent="0.25">
      <c r="A260" s="168"/>
      <c r="B260" s="88"/>
      <c r="C260" s="4" t="s">
        <v>169</v>
      </c>
      <c r="D260" s="78">
        <f>(E260*E257+F260*F257+G260*G257+H260*H257+I260*I257)/D257</f>
        <v>3.7002775208140611E-2</v>
      </c>
      <c r="E260" s="26">
        <v>0</v>
      </c>
      <c r="F260" s="6">
        <v>0</v>
      </c>
      <c r="G260" s="6">
        <v>0</v>
      </c>
      <c r="H260" s="39">
        <v>3.7002775208140611E-2</v>
      </c>
      <c r="I260" s="123">
        <v>0</v>
      </c>
    </row>
    <row r="261" spans="1:9" x14ac:dyDescent="0.25">
      <c r="A261" s="168"/>
      <c r="B261" s="88"/>
      <c r="C261" s="4" t="s">
        <v>170</v>
      </c>
      <c r="D261" s="78">
        <f>(E261*E257+F261*F257+G261*G257+H261*H257+I261*I257)/D257</f>
        <v>0.32685784767190873</v>
      </c>
      <c r="E261" s="26">
        <v>0</v>
      </c>
      <c r="F261" s="6">
        <v>0</v>
      </c>
      <c r="G261" s="6">
        <v>0</v>
      </c>
      <c r="H261" s="39">
        <v>0.32685784767190873</v>
      </c>
      <c r="I261" s="123">
        <v>0</v>
      </c>
    </row>
    <row r="262" spans="1:9" x14ac:dyDescent="0.25">
      <c r="A262" s="168"/>
      <c r="B262" s="88"/>
      <c r="C262" s="4" t="s">
        <v>171</v>
      </c>
      <c r="D262" s="78">
        <f>(E262*E257+F262*F257+G262*G257+H262*H257+I262*I257)/D257</f>
        <v>0.59204440333024977</v>
      </c>
      <c r="E262" s="26">
        <v>0</v>
      </c>
      <c r="F262" s="6">
        <v>0</v>
      </c>
      <c r="G262" s="6">
        <v>0</v>
      </c>
      <c r="H262" s="39">
        <v>0.59204440333024977</v>
      </c>
      <c r="I262" s="123">
        <v>0</v>
      </c>
    </row>
    <row r="263" spans="1:9" s="13" customFormat="1" x14ac:dyDescent="0.25">
      <c r="A263" s="168"/>
      <c r="B263" s="88"/>
      <c r="C263" s="10" t="s">
        <v>96</v>
      </c>
      <c r="D263" s="78">
        <f>(E263*E257+F263*F257+G263*G257+H263*H257+I263*I257)/D257</f>
        <v>2.0043169904409498E-2</v>
      </c>
      <c r="E263" s="27">
        <v>0</v>
      </c>
      <c r="F263" s="11">
        <v>0</v>
      </c>
      <c r="G263" s="11">
        <v>0</v>
      </c>
      <c r="H263" s="40">
        <v>2.0043169904409498E-2</v>
      </c>
      <c r="I263" s="138">
        <v>0</v>
      </c>
    </row>
    <row r="264" spans="1:9" s="20" customFormat="1" x14ac:dyDescent="0.25">
      <c r="A264" s="168"/>
      <c r="B264" s="88" t="s">
        <v>182</v>
      </c>
      <c r="C264" s="17" t="s">
        <v>389</v>
      </c>
      <c r="D264" s="77">
        <f>SUM(E264:I264)</f>
        <v>3243</v>
      </c>
      <c r="E264" s="28">
        <v>0</v>
      </c>
      <c r="F264" s="18">
        <v>0</v>
      </c>
      <c r="G264" s="18">
        <v>0</v>
      </c>
      <c r="H264" s="41">
        <v>3243</v>
      </c>
      <c r="I264" s="139">
        <v>0</v>
      </c>
    </row>
    <row r="265" spans="1:9" x14ac:dyDescent="0.25">
      <c r="A265" s="168"/>
      <c r="B265" s="88"/>
      <c r="C265" s="4" t="s">
        <v>167</v>
      </c>
      <c r="D265" s="78">
        <f>(E265*E264+F265*F264+G265*G264+H265*H264+I265*I264)/D264</f>
        <v>1.3567684242984889E-2</v>
      </c>
      <c r="E265" s="26">
        <v>0</v>
      </c>
      <c r="F265" s="6">
        <v>0</v>
      </c>
      <c r="G265" s="6">
        <v>0</v>
      </c>
      <c r="H265" s="39">
        <v>1.3567684242984889E-2</v>
      </c>
      <c r="I265" s="123">
        <v>0</v>
      </c>
    </row>
    <row r="266" spans="1:9" x14ac:dyDescent="0.25">
      <c r="A266" s="168"/>
      <c r="B266" s="88"/>
      <c r="C266" s="4" t="s">
        <v>168</v>
      </c>
      <c r="D266" s="78">
        <f>(E266*E264+F266*F264+G266*G264+H266*H264+I266*I264)/D264</f>
        <v>9.8674067221708288E-3</v>
      </c>
      <c r="E266" s="26">
        <v>0</v>
      </c>
      <c r="F266" s="6">
        <v>0</v>
      </c>
      <c r="G266" s="6">
        <v>0</v>
      </c>
      <c r="H266" s="39">
        <v>9.8674067221708288E-3</v>
      </c>
      <c r="I266" s="123">
        <v>0</v>
      </c>
    </row>
    <row r="267" spans="1:9" ht="24" x14ac:dyDescent="0.25">
      <c r="A267" s="168"/>
      <c r="B267" s="88"/>
      <c r="C267" s="4" t="s">
        <v>169</v>
      </c>
      <c r="D267" s="78">
        <f>(E267*E264+F267*F264+G267*G264+H267*H264+I267*I264)/D264</f>
        <v>9.1890225100215855E-2</v>
      </c>
      <c r="E267" s="26">
        <v>0</v>
      </c>
      <c r="F267" s="6">
        <v>0</v>
      </c>
      <c r="G267" s="6">
        <v>0</v>
      </c>
      <c r="H267" s="39">
        <v>9.1890225100215855E-2</v>
      </c>
      <c r="I267" s="123">
        <v>0</v>
      </c>
    </row>
    <row r="268" spans="1:9" x14ac:dyDescent="0.25">
      <c r="A268" s="168"/>
      <c r="B268" s="88"/>
      <c r="C268" s="4" t="s">
        <v>170</v>
      </c>
      <c r="D268" s="78">
        <f>(E268*E264+F268*F264+G268*G264+H268*H264+I268*I264)/D264</f>
        <v>0.29293863706444651</v>
      </c>
      <c r="E268" s="26">
        <v>0</v>
      </c>
      <c r="F268" s="6">
        <v>0</v>
      </c>
      <c r="G268" s="6">
        <v>0</v>
      </c>
      <c r="H268" s="39">
        <v>0.29293863706444651</v>
      </c>
      <c r="I268" s="123">
        <v>0</v>
      </c>
    </row>
    <row r="269" spans="1:9" x14ac:dyDescent="0.25">
      <c r="A269" s="168"/>
      <c r="B269" s="88"/>
      <c r="C269" s="4" t="s">
        <v>171</v>
      </c>
      <c r="D269" s="78">
        <f>(E269*E264+F269*F264+G269*G264+H269*H264+I269*I264)/D264</f>
        <v>0.36170212765957449</v>
      </c>
      <c r="E269" s="26">
        <v>0</v>
      </c>
      <c r="F269" s="6">
        <v>0</v>
      </c>
      <c r="G269" s="6">
        <v>0</v>
      </c>
      <c r="H269" s="39">
        <v>0.36170212765957449</v>
      </c>
      <c r="I269" s="123">
        <v>0</v>
      </c>
    </row>
    <row r="270" spans="1:9" s="13" customFormat="1" x14ac:dyDescent="0.25">
      <c r="A270" s="168"/>
      <c r="B270" s="88"/>
      <c r="C270" s="10" t="s">
        <v>96</v>
      </c>
      <c r="D270" s="78">
        <f>(E270*E264+F270*F264+G270*G264+H270*H264+I270*I264)/D264</f>
        <v>0.23003391921060745</v>
      </c>
      <c r="E270" s="27">
        <v>0</v>
      </c>
      <c r="F270" s="11">
        <v>0</v>
      </c>
      <c r="G270" s="11">
        <v>0</v>
      </c>
      <c r="H270" s="40">
        <v>0.23003391921060745</v>
      </c>
      <c r="I270" s="138">
        <v>0</v>
      </c>
    </row>
    <row r="271" spans="1:9" s="20" customFormat="1" x14ac:dyDescent="0.25">
      <c r="A271" s="168"/>
      <c r="B271" s="88" t="s">
        <v>183</v>
      </c>
      <c r="C271" s="17" t="s">
        <v>389</v>
      </c>
      <c r="D271" s="77">
        <f>SUM(E271:I271)</f>
        <v>3243</v>
      </c>
      <c r="E271" s="28">
        <v>0</v>
      </c>
      <c r="F271" s="18">
        <v>0</v>
      </c>
      <c r="G271" s="18">
        <v>0</v>
      </c>
      <c r="H271" s="41">
        <v>3243</v>
      </c>
      <c r="I271" s="139">
        <v>0</v>
      </c>
    </row>
    <row r="272" spans="1:9" x14ac:dyDescent="0.25">
      <c r="A272" s="168"/>
      <c r="B272" s="88"/>
      <c r="C272" s="4" t="s">
        <v>167</v>
      </c>
      <c r="D272" s="78">
        <f>(E272*E271+F272*F271+G272*G271+H272*H271+I272*I271)/D271</f>
        <v>1.6959605303731112E-2</v>
      </c>
      <c r="E272" s="26">
        <v>0</v>
      </c>
      <c r="F272" s="6">
        <v>0</v>
      </c>
      <c r="G272" s="6">
        <v>0</v>
      </c>
      <c r="H272" s="39">
        <v>1.6959605303731112E-2</v>
      </c>
      <c r="I272" s="123">
        <v>0</v>
      </c>
    </row>
    <row r="273" spans="1:9" x14ac:dyDescent="0.25">
      <c r="A273" s="168"/>
      <c r="B273" s="88"/>
      <c r="C273" s="4" t="s">
        <v>168</v>
      </c>
      <c r="D273" s="78">
        <f>(E273*E271+F273*F271+G273*G271+H273*H271+I273*I271)/D271</f>
        <v>4.9337033610854144E-3</v>
      </c>
      <c r="E273" s="26">
        <v>0</v>
      </c>
      <c r="F273" s="6">
        <v>0</v>
      </c>
      <c r="G273" s="6">
        <v>0</v>
      </c>
      <c r="H273" s="39">
        <v>4.9337033610854144E-3</v>
      </c>
      <c r="I273" s="123">
        <v>0</v>
      </c>
    </row>
    <row r="274" spans="1:9" ht="24" x14ac:dyDescent="0.25">
      <c r="A274" s="168"/>
      <c r="B274" s="88"/>
      <c r="C274" s="4" t="s">
        <v>169</v>
      </c>
      <c r="D274" s="78">
        <f>(E274*E271+F274*F271+G274*G271+H274*H271+I274*I271)/D271</f>
        <v>4.4094973789700898E-2</v>
      </c>
      <c r="E274" s="26">
        <v>0</v>
      </c>
      <c r="F274" s="6">
        <v>0</v>
      </c>
      <c r="G274" s="6">
        <v>0</v>
      </c>
      <c r="H274" s="39">
        <v>4.4094973789700898E-2</v>
      </c>
      <c r="I274" s="123">
        <v>0</v>
      </c>
    </row>
    <row r="275" spans="1:9" x14ac:dyDescent="0.25">
      <c r="A275" s="168"/>
      <c r="B275" s="88"/>
      <c r="C275" s="4" t="s">
        <v>170</v>
      </c>
      <c r="D275" s="78">
        <f>(E275*E271+F275*F271+G275*G271+H275*H271+I275*I271)/D271</f>
        <v>0.33549182855380821</v>
      </c>
      <c r="E275" s="26">
        <v>0</v>
      </c>
      <c r="F275" s="6">
        <v>0</v>
      </c>
      <c r="G275" s="6">
        <v>0</v>
      </c>
      <c r="H275" s="39">
        <v>0.33549182855380821</v>
      </c>
      <c r="I275" s="123">
        <v>0</v>
      </c>
    </row>
    <row r="276" spans="1:9" x14ac:dyDescent="0.25">
      <c r="A276" s="168"/>
      <c r="B276" s="88"/>
      <c r="C276" s="4" t="s">
        <v>171</v>
      </c>
      <c r="D276" s="78">
        <f>(E276*E271+F276*F271+G276*G271+H276*H271+I276*I271)/D271</f>
        <v>0.55442491520197346</v>
      </c>
      <c r="E276" s="26">
        <v>0</v>
      </c>
      <c r="F276" s="6">
        <v>0</v>
      </c>
      <c r="G276" s="6">
        <v>0</v>
      </c>
      <c r="H276" s="39">
        <v>0.55442491520197346</v>
      </c>
      <c r="I276" s="123">
        <v>0</v>
      </c>
    </row>
    <row r="277" spans="1:9" s="13" customFormat="1" ht="15.75" thickBot="1" x14ac:dyDescent="0.3">
      <c r="A277" s="169"/>
      <c r="B277" s="140"/>
      <c r="C277" s="143" t="s">
        <v>96</v>
      </c>
      <c r="D277" s="126">
        <f>(E277*E271+F277*F271+G277*G271+H277*H271+I277*I271)/D271</f>
        <v>4.4094973789700898E-2</v>
      </c>
      <c r="E277" s="127">
        <v>0</v>
      </c>
      <c r="F277" s="128">
        <v>0</v>
      </c>
      <c r="G277" s="128">
        <v>0</v>
      </c>
      <c r="H277" s="129">
        <v>4.4094973789700898E-2</v>
      </c>
      <c r="I277" s="130">
        <v>0</v>
      </c>
    </row>
    <row r="278" spans="1:9" s="20" customFormat="1" x14ac:dyDescent="0.25">
      <c r="A278" s="166"/>
      <c r="B278" s="114" t="s">
        <v>394</v>
      </c>
      <c r="C278" s="144" t="s">
        <v>389</v>
      </c>
      <c r="D278" s="116">
        <f>SUM(E278:I278)</f>
        <v>33523</v>
      </c>
      <c r="E278" s="117">
        <v>19527</v>
      </c>
      <c r="F278" s="118">
        <v>8417</v>
      </c>
      <c r="G278" s="118">
        <v>1541</v>
      </c>
      <c r="H278" s="119">
        <v>3686</v>
      </c>
      <c r="I278" s="120">
        <v>352</v>
      </c>
    </row>
    <row r="279" spans="1:9" x14ac:dyDescent="0.25">
      <c r="A279" s="166"/>
      <c r="B279" s="121"/>
      <c r="C279" s="4" t="s">
        <v>185</v>
      </c>
      <c r="D279" s="78">
        <f>(E279*E278+F279*F278+G279*G278+H279*H278+I279*I278)/D278</f>
        <v>0.10204933925961281</v>
      </c>
      <c r="E279" s="26">
        <v>0.10713371229579556</v>
      </c>
      <c r="F279" s="6">
        <v>0.11191635974812879</v>
      </c>
      <c r="G279" s="6">
        <v>4.8669695003244647E-2</v>
      </c>
      <c r="H279" s="39">
        <v>8.3288117200217032E-2</v>
      </c>
      <c r="I279" s="123">
        <v>1.4204545454545454E-2</v>
      </c>
    </row>
    <row r="280" spans="1:9" x14ac:dyDescent="0.25">
      <c r="A280" s="166"/>
      <c r="B280" s="121"/>
      <c r="C280" s="4" t="s">
        <v>186</v>
      </c>
      <c r="D280" s="78">
        <f>(E280*E278+F280*F278+G280*G278+H280*H278+I280*I278)/D278</f>
        <v>0.33687319154013662</v>
      </c>
      <c r="E280" s="26">
        <v>0.32631740666769088</v>
      </c>
      <c r="F280" s="6">
        <v>0.46299156469050728</v>
      </c>
      <c r="G280" s="6">
        <v>0.17391304347826086</v>
      </c>
      <c r="H280" s="39">
        <v>0.19451980466630495</v>
      </c>
      <c r="I280" s="123">
        <v>0.11079545454545454</v>
      </c>
    </row>
    <row r="281" spans="1:9" s="13" customFormat="1" x14ac:dyDescent="0.25">
      <c r="A281" s="166"/>
      <c r="B281" s="121"/>
      <c r="C281" s="10" t="s">
        <v>187</v>
      </c>
      <c r="D281" s="78">
        <f>(E281*E278+F281*F278+G281*G278+H281*H278+I281*I278)/D278</f>
        <v>0.56107746920025059</v>
      </c>
      <c r="E281" s="27">
        <v>0.56654888103651357</v>
      </c>
      <c r="F281" s="11">
        <v>0.42509207556136386</v>
      </c>
      <c r="G281" s="11">
        <v>0.77741726151849444</v>
      </c>
      <c r="H281" s="40">
        <v>0.72219207813347808</v>
      </c>
      <c r="I281" s="138">
        <v>0.875</v>
      </c>
    </row>
    <row r="282" spans="1:9" s="13" customFormat="1" ht="15.75" thickBot="1" x14ac:dyDescent="0.3">
      <c r="A282" s="170"/>
      <c r="B282" s="146"/>
      <c r="C282" s="147" t="s">
        <v>189</v>
      </c>
      <c r="D282" s="147"/>
      <c r="E282" s="148">
        <v>56.274389307113111</v>
      </c>
      <c r="F282" s="149">
        <v>52.325888083640329</v>
      </c>
      <c r="G282" s="149">
        <v>65.445814406229729</v>
      </c>
      <c r="H282" s="150">
        <v>61.605805751492092</v>
      </c>
      <c r="I282" s="151">
        <v>68.275568181818215</v>
      </c>
    </row>
    <row r="283" spans="1:9" s="20" customFormat="1" x14ac:dyDescent="0.25">
      <c r="A283" s="167" t="s">
        <v>377</v>
      </c>
      <c r="B283" s="137" t="s">
        <v>190</v>
      </c>
      <c r="C283" s="144" t="s">
        <v>389</v>
      </c>
      <c r="D283" s="116">
        <f>SUM(E283:I283)</f>
        <v>34771</v>
      </c>
      <c r="E283" s="117">
        <v>20175</v>
      </c>
      <c r="F283" s="118">
        <v>8702</v>
      </c>
      <c r="G283" s="118">
        <v>1623</v>
      </c>
      <c r="H283" s="119">
        <v>3883</v>
      </c>
      <c r="I283" s="120">
        <v>388</v>
      </c>
    </row>
    <row r="284" spans="1:9" x14ac:dyDescent="0.25">
      <c r="A284" s="168"/>
      <c r="B284" s="88"/>
      <c r="C284" s="4" t="s">
        <v>191</v>
      </c>
      <c r="D284" s="78">
        <f>(E284*E283+F284*F283+G284*G283+H284*H283+I284*I283)/D283</f>
        <v>0.91055764861522537</v>
      </c>
      <c r="E284" s="26">
        <v>0.9217348203221809</v>
      </c>
      <c r="F284" s="6">
        <v>0.92047805102275337</v>
      </c>
      <c r="G284" s="6">
        <v>0.88046826863832406</v>
      </c>
      <c r="H284" s="39">
        <v>0.84573783157352567</v>
      </c>
      <c r="I284" s="123">
        <v>0.88144329896907214</v>
      </c>
    </row>
    <row r="285" spans="1:9" x14ac:dyDescent="0.25">
      <c r="A285" s="168"/>
      <c r="B285" s="88"/>
      <c r="C285" s="4" t="s">
        <v>192</v>
      </c>
      <c r="D285" s="78">
        <f>(E285*E283+F285*F283+G285*G283+H285*H283+I285*I283)/D283</f>
        <v>5.0904489373328352E-2</v>
      </c>
      <c r="E285" s="26">
        <v>4.5254027261462208E-2</v>
      </c>
      <c r="F285" s="6">
        <v>3.8496897264996555E-2</v>
      </c>
      <c r="G285" s="6">
        <v>7.9482439926062853E-2</v>
      </c>
      <c r="H285" s="39">
        <v>9.4772083440638685E-2</v>
      </c>
      <c r="I285" s="123">
        <v>6.4432989690721643E-2</v>
      </c>
    </row>
    <row r="286" spans="1:9" s="13" customFormat="1" x14ac:dyDescent="0.25">
      <c r="A286" s="168"/>
      <c r="B286" s="88"/>
      <c r="C286" s="10" t="s">
        <v>193</v>
      </c>
      <c r="D286" s="78">
        <f>(E286*E283+F286*F283+G286*G283+H286*H283+I286*I283)/D283</f>
        <v>3.8537862011446322E-2</v>
      </c>
      <c r="E286" s="27">
        <v>3.3011152416356875E-2</v>
      </c>
      <c r="F286" s="11">
        <v>4.1025051712250057E-2</v>
      </c>
      <c r="G286" s="11">
        <v>4.004929143561306E-2</v>
      </c>
      <c r="H286" s="40">
        <v>5.9490084985835703E-2</v>
      </c>
      <c r="I286" s="138">
        <v>5.4123711340206188E-2</v>
      </c>
    </row>
    <row r="287" spans="1:9" s="20" customFormat="1" x14ac:dyDescent="0.25">
      <c r="A287" s="168"/>
      <c r="B287" s="88" t="s">
        <v>194</v>
      </c>
      <c r="C287" s="17" t="s">
        <v>389</v>
      </c>
      <c r="D287" s="77">
        <f>SUM(E287:I287)</f>
        <v>34771</v>
      </c>
      <c r="E287" s="28">
        <v>20175</v>
      </c>
      <c r="F287" s="18">
        <v>8702</v>
      </c>
      <c r="G287" s="18">
        <v>1623</v>
      </c>
      <c r="H287" s="41">
        <v>3883</v>
      </c>
      <c r="I287" s="139">
        <v>388</v>
      </c>
    </row>
    <row r="288" spans="1:9" x14ac:dyDescent="0.25">
      <c r="A288" s="168"/>
      <c r="B288" s="88"/>
      <c r="C288" s="4" t="s">
        <v>191</v>
      </c>
      <c r="D288" s="78">
        <f>(E288*E287+F288*F287+G288*G287+H288*H287+I288*I287)/D287</f>
        <v>0.90975237985677715</v>
      </c>
      <c r="E288" s="26">
        <v>0.92094175960346969</v>
      </c>
      <c r="F288" s="6">
        <v>0.91530682601700764</v>
      </c>
      <c r="G288" s="6">
        <v>0.88416512630930388</v>
      </c>
      <c r="H288" s="39">
        <v>0.85243368529487507</v>
      </c>
      <c r="I288" s="123">
        <v>0.884020618556701</v>
      </c>
    </row>
    <row r="289" spans="1:9" x14ac:dyDescent="0.25">
      <c r="A289" s="168"/>
      <c r="B289" s="88"/>
      <c r="C289" s="4" t="s">
        <v>192</v>
      </c>
      <c r="D289" s="78">
        <f>(E289*E287+F289*F287+G289*G287+H289*H287+I289*I287)/D287</f>
        <v>4.995542262230019E-2</v>
      </c>
      <c r="E289" s="26">
        <v>4.4312267657992566E-2</v>
      </c>
      <c r="F289" s="6">
        <v>4.2059296713399218E-2</v>
      </c>
      <c r="G289" s="6">
        <v>7.4553296364756619E-2</v>
      </c>
      <c r="H289" s="39">
        <v>8.4985835694050993E-2</v>
      </c>
      <c r="I289" s="123">
        <v>6.7010309278350513E-2</v>
      </c>
    </row>
    <row r="290" spans="1:9" s="13" customFormat="1" ht="15.75" thickBot="1" x14ac:dyDescent="0.3">
      <c r="A290" s="169"/>
      <c r="B290" s="140"/>
      <c r="C290" s="143" t="s">
        <v>193</v>
      </c>
      <c r="D290" s="126">
        <f>(E290*E287+F290*F287+G290*G287+H290*H287+I290*I287)/D287</f>
        <v>4.0292197520922605E-2</v>
      </c>
      <c r="E290" s="127">
        <v>3.4745972738537793E-2</v>
      </c>
      <c r="F290" s="128">
        <v>4.2633877269593196E-2</v>
      </c>
      <c r="G290" s="128">
        <v>4.1281577325939615E-2</v>
      </c>
      <c r="H290" s="129">
        <v>6.2580479011073914E-2</v>
      </c>
      <c r="I290" s="130">
        <v>4.896907216494846E-2</v>
      </c>
    </row>
    <row r="291" spans="1:9" s="20" customFormat="1" x14ac:dyDescent="0.25">
      <c r="A291" s="166"/>
      <c r="B291" s="114" t="s">
        <v>195</v>
      </c>
      <c r="C291" s="144" t="s">
        <v>389</v>
      </c>
      <c r="D291" s="116">
        <f>SUM(E291:I291)</f>
        <v>34771</v>
      </c>
      <c r="E291" s="117">
        <v>20175</v>
      </c>
      <c r="F291" s="118">
        <v>8702</v>
      </c>
      <c r="G291" s="118">
        <v>1623</v>
      </c>
      <c r="H291" s="119">
        <v>3883</v>
      </c>
      <c r="I291" s="120">
        <v>388</v>
      </c>
    </row>
    <row r="292" spans="1:9" ht="24" x14ac:dyDescent="0.25">
      <c r="A292" s="166"/>
      <c r="B292" s="121"/>
      <c r="C292" s="4" t="s">
        <v>196</v>
      </c>
      <c r="D292" s="78">
        <f>(E292*E291+F292*F291+G292*G291+H292*H291+I292*I291)/D291</f>
        <v>6.1459262028702076E-2</v>
      </c>
      <c r="E292" s="26">
        <v>5.9083023543990087E-2</v>
      </c>
      <c r="F292" s="6">
        <v>8.3658928981843253E-2</v>
      </c>
      <c r="G292" s="6">
        <v>2.895871842267406E-2</v>
      </c>
      <c r="H292" s="39">
        <v>4.1205253669842908E-2</v>
      </c>
      <c r="I292" s="123">
        <v>2.5773195876288658E-2</v>
      </c>
    </row>
    <row r="293" spans="1:9" ht="24" x14ac:dyDescent="0.25">
      <c r="A293" s="166"/>
      <c r="B293" s="121"/>
      <c r="C293" s="4" t="s">
        <v>197</v>
      </c>
      <c r="D293" s="78">
        <f>(E293*E291+F293*F291+G293*G291+H293*H291+I293*I291)/D291</f>
        <v>0.25834747346927039</v>
      </c>
      <c r="E293" s="26">
        <v>0.23965303593556381</v>
      </c>
      <c r="F293" s="6">
        <v>0.23569294415076991</v>
      </c>
      <c r="G293" s="6">
        <v>0.32470733210104746</v>
      </c>
      <c r="H293" s="39">
        <v>0.35385011588977588</v>
      </c>
      <c r="I293" s="123">
        <v>0.50515463917525771</v>
      </c>
    </row>
    <row r="294" spans="1:9" ht="24" x14ac:dyDescent="0.25">
      <c r="A294" s="166"/>
      <c r="B294" s="121"/>
      <c r="C294" s="4" t="s">
        <v>198</v>
      </c>
      <c r="D294" s="78">
        <f>(E294*E291+F294*F291+G294*G291+H294*H291+I294*I291)/D291</f>
        <v>0.19875758534410859</v>
      </c>
      <c r="E294" s="26">
        <v>0.19866171003717473</v>
      </c>
      <c r="F294" s="6">
        <v>0.25787175361985748</v>
      </c>
      <c r="G294" s="6">
        <v>9.9815157116451017E-2</v>
      </c>
      <c r="H294" s="39">
        <v>0.12387329384496523</v>
      </c>
      <c r="I294" s="123">
        <v>4.1237113402061848E-2</v>
      </c>
    </row>
    <row r="295" spans="1:9" ht="24" x14ac:dyDescent="0.25">
      <c r="A295" s="166"/>
      <c r="B295" s="121"/>
      <c r="C295" s="4" t="s">
        <v>199</v>
      </c>
      <c r="D295" s="78">
        <f>(E295*E291+F295*F291+G295*G291+H295*H291+I295*I291)/D291</f>
        <v>0.43248684248367897</v>
      </c>
      <c r="E295" s="26">
        <v>0.45144981412639412</v>
      </c>
      <c r="F295" s="6">
        <v>0.37922316708802567</v>
      </c>
      <c r="G295" s="6">
        <v>0.50154035736290814</v>
      </c>
      <c r="H295" s="39">
        <v>0.42853463816636617</v>
      </c>
      <c r="I295" s="123">
        <v>0.39175257731958768</v>
      </c>
    </row>
    <row r="296" spans="1:9" s="13" customFormat="1" ht="15.75" thickBot="1" x14ac:dyDescent="0.3">
      <c r="A296" s="166"/>
      <c r="B296" s="124"/>
      <c r="C296" s="143" t="s">
        <v>89</v>
      </c>
      <c r="D296" s="126">
        <f>(E296*E291+F296*F291+G296*G291+H296*H291+I296*I291)/D291</f>
        <v>4.8948836674240027E-2</v>
      </c>
      <c r="E296" s="127">
        <v>5.1152416356877325E-2</v>
      </c>
      <c r="F296" s="128">
        <v>4.355320615950356E-2</v>
      </c>
      <c r="G296" s="128">
        <v>4.4978434996919295E-2</v>
      </c>
      <c r="H296" s="129">
        <v>5.2536698429049705E-2</v>
      </c>
      <c r="I296" s="130">
        <v>3.608247422680412E-2</v>
      </c>
    </row>
    <row r="297" spans="1:9" s="20" customFormat="1" x14ac:dyDescent="0.25">
      <c r="A297" s="166"/>
      <c r="B297" s="114" t="s">
        <v>200</v>
      </c>
      <c r="C297" s="144" t="s">
        <v>389</v>
      </c>
      <c r="D297" s="116">
        <f>SUM(E297:I297)</f>
        <v>9020</v>
      </c>
      <c r="E297" s="117">
        <v>5189</v>
      </c>
      <c r="F297" s="118">
        <v>2962</v>
      </c>
      <c r="G297" s="118">
        <v>205</v>
      </c>
      <c r="H297" s="119">
        <v>638</v>
      </c>
      <c r="I297" s="120">
        <v>26</v>
      </c>
    </row>
    <row r="298" spans="1:9" x14ac:dyDescent="0.25">
      <c r="A298" s="166"/>
      <c r="B298" s="121"/>
      <c r="C298" s="4" t="s">
        <v>201</v>
      </c>
      <c r="D298" s="78">
        <f>(E298*E297+F298*F297+G298*G297+H298*H297+I298*I297)/D297</f>
        <v>0.35953436807095346</v>
      </c>
      <c r="E298" s="26">
        <v>0.37386779726344188</v>
      </c>
      <c r="F298" s="6">
        <v>0.33187035786630653</v>
      </c>
      <c r="G298" s="6">
        <v>0.35609756097560974</v>
      </c>
      <c r="H298" s="39">
        <v>0.37304075235109724</v>
      </c>
      <c r="I298" s="123">
        <v>0.34615384615384615</v>
      </c>
    </row>
    <row r="299" spans="1:9" x14ac:dyDescent="0.25">
      <c r="A299" s="166"/>
      <c r="B299" s="121"/>
      <c r="C299" s="4" t="s">
        <v>202</v>
      </c>
      <c r="D299" s="78">
        <f>(E299*E297+F299*F297+G299*G297+H299*H297+I299*I297)/D297</f>
        <v>0.62073170731707317</v>
      </c>
      <c r="E299" s="26">
        <v>0.61129312006166892</v>
      </c>
      <c r="F299" s="6">
        <v>0.6428089128966914</v>
      </c>
      <c r="G299" s="6">
        <v>0.62926829268292683</v>
      </c>
      <c r="H299" s="39">
        <v>0.59247648902821315</v>
      </c>
      <c r="I299" s="123">
        <v>0.61538461538461542</v>
      </c>
    </row>
    <row r="300" spans="1:9" s="13" customFormat="1" ht="15.75" thickBot="1" x14ac:dyDescent="0.3">
      <c r="A300" s="166"/>
      <c r="B300" s="124"/>
      <c r="C300" s="143" t="s">
        <v>75</v>
      </c>
      <c r="D300" s="126">
        <f>(E300*E297+F300*F297+G300*G297+H300*H297+I300*I297)/D297</f>
        <v>1.9733924611973392E-2</v>
      </c>
      <c r="E300" s="127">
        <v>1.4839082674889188E-2</v>
      </c>
      <c r="F300" s="128">
        <v>2.5320729237002026E-2</v>
      </c>
      <c r="G300" s="128">
        <v>1.4634146341463417E-2</v>
      </c>
      <c r="H300" s="129">
        <v>3.4482758620689655E-2</v>
      </c>
      <c r="I300" s="130">
        <v>3.8461538461538464E-2</v>
      </c>
    </row>
    <row r="301" spans="1:9" s="20" customFormat="1" x14ac:dyDescent="0.25">
      <c r="A301" s="166"/>
      <c r="B301" s="114" t="s">
        <v>203</v>
      </c>
      <c r="C301" s="144" t="s">
        <v>204</v>
      </c>
      <c r="D301" s="116">
        <f>SUM(E301:I301)</f>
        <v>34771</v>
      </c>
      <c r="E301" s="117">
        <v>20175</v>
      </c>
      <c r="F301" s="118">
        <v>8702</v>
      </c>
      <c r="G301" s="118">
        <v>1623</v>
      </c>
      <c r="H301" s="119">
        <v>3883</v>
      </c>
      <c r="I301" s="120">
        <v>388</v>
      </c>
    </row>
    <row r="302" spans="1:9" x14ac:dyDescent="0.25">
      <c r="A302" s="166"/>
      <c r="B302" s="121"/>
      <c r="C302" s="4" t="s">
        <v>205</v>
      </c>
      <c r="D302" s="78">
        <f>(E302*E301+F302*F301+G302*G301+H302*H301+I302*I301)/D301</f>
        <v>0.81064680337062489</v>
      </c>
      <c r="E302" s="26">
        <v>0.81942998760842622</v>
      </c>
      <c r="F302" s="6">
        <v>0.86819122040910135</v>
      </c>
      <c r="G302" s="6">
        <v>0.69685767097966733</v>
      </c>
      <c r="H302" s="39">
        <v>0.69482359000772609</v>
      </c>
      <c r="I302" s="123">
        <v>0.69845360824742253</v>
      </c>
    </row>
    <row r="303" spans="1:9" x14ac:dyDescent="0.25">
      <c r="A303" s="166"/>
      <c r="B303" s="121"/>
      <c r="C303" s="4" t="s">
        <v>206</v>
      </c>
      <c r="D303" s="78">
        <f>(E303*E301+F303*F301+G303*G301+H303*H301+I303*I301)/D301</f>
        <v>0.53397946564665955</v>
      </c>
      <c r="E303" s="26">
        <v>0.55236679058240401</v>
      </c>
      <c r="F303" s="6">
        <v>0.57274189841415768</v>
      </c>
      <c r="G303" s="6">
        <v>0.34195933456561922</v>
      </c>
      <c r="H303" s="39">
        <v>0.45171259335565284</v>
      </c>
      <c r="I303" s="123">
        <v>0.3350515463917525</v>
      </c>
    </row>
    <row r="304" spans="1:9" x14ac:dyDescent="0.25">
      <c r="A304" s="166"/>
      <c r="B304" s="121"/>
      <c r="C304" s="4" t="s">
        <v>207</v>
      </c>
      <c r="D304" s="78">
        <f>(E304*E301+F304*F301+G304*G301+H304*H301+I304*I301)/D301</f>
        <v>0.31802364038998016</v>
      </c>
      <c r="E304" s="26">
        <v>0.27970260223048327</v>
      </c>
      <c r="F304" s="6">
        <v>0.39577108710641234</v>
      </c>
      <c r="G304" s="6">
        <v>0.34195933456561922</v>
      </c>
      <c r="H304" s="39">
        <v>0.33376255472572752</v>
      </c>
      <c r="I304" s="123">
        <v>0.30927835051546393</v>
      </c>
    </row>
    <row r="305" spans="1:9" x14ac:dyDescent="0.25">
      <c r="A305" s="166"/>
      <c r="B305" s="121"/>
      <c r="C305" s="4" t="s">
        <v>208</v>
      </c>
      <c r="D305" s="78">
        <f>(E305*E301+F305*F301+G305*G301+H305*H301+I305*I301)/D301</f>
        <v>0.23439072790543844</v>
      </c>
      <c r="E305" s="26">
        <v>0.24912019826517967</v>
      </c>
      <c r="F305" s="6">
        <v>0.28625603309584002</v>
      </c>
      <c r="G305" s="6">
        <v>9.6734442390634626E-2</v>
      </c>
      <c r="H305" s="39">
        <v>0.11305691475663147</v>
      </c>
      <c r="I305" s="123">
        <v>9.5360824742268036E-2</v>
      </c>
    </row>
    <row r="306" spans="1:9" x14ac:dyDescent="0.25">
      <c r="A306" s="166"/>
      <c r="B306" s="121"/>
      <c r="C306" s="4" t="s">
        <v>209</v>
      </c>
      <c r="D306" s="78">
        <f t="shared" ref="D306:D311" si="5">(E306*$E$301+F306*$F$301+G306*$G$301+H306*$H$301+I306*$I$301)/$D$301</f>
        <v>5.329153605015674E-2</v>
      </c>
      <c r="E306" s="26">
        <v>4.6641883519206936E-2</v>
      </c>
      <c r="F306" s="6">
        <v>6.5272351183635946E-2</v>
      </c>
      <c r="G306" s="6">
        <v>4.5594577942082569E-2</v>
      </c>
      <c r="H306" s="39">
        <v>6.5155807365439092E-2</v>
      </c>
      <c r="I306" s="123">
        <v>4.3814432989690719E-2</v>
      </c>
    </row>
    <row r="307" spans="1:9" x14ac:dyDescent="0.25">
      <c r="A307" s="166"/>
      <c r="B307" s="121"/>
      <c r="C307" s="4" t="s">
        <v>210</v>
      </c>
      <c r="D307" s="78">
        <f t="shared" si="5"/>
        <v>4.5210088867159416E-2</v>
      </c>
      <c r="E307" s="26">
        <v>4.3370508054522923E-2</v>
      </c>
      <c r="F307" s="6">
        <v>6.2974028958860034E-2</v>
      </c>
      <c r="G307" s="6">
        <v>7.3937153419593345E-3</v>
      </c>
      <c r="H307" s="39">
        <v>3.4509399948493433E-2</v>
      </c>
      <c r="I307" s="123">
        <v>7.7319587628865982E-3</v>
      </c>
    </row>
    <row r="308" spans="1:9" x14ac:dyDescent="0.25">
      <c r="A308" s="166"/>
      <c r="B308" s="121"/>
      <c r="C308" s="4" t="s">
        <v>211</v>
      </c>
      <c r="D308" s="78">
        <f t="shared" si="5"/>
        <v>3.0542693623997016E-2</v>
      </c>
      <c r="E308" s="26">
        <v>2.4386617100371752E-2</v>
      </c>
      <c r="F308" s="6">
        <v>4.8724431165249368E-2</v>
      </c>
      <c r="G308" s="6">
        <v>1.7868145409735057E-2</v>
      </c>
      <c r="H308" s="39">
        <v>2.9358743239763074E-2</v>
      </c>
      <c r="I308" s="123">
        <v>7.7319587628865982E-3</v>
      </c>
    </row>
    <row r="309" spans="1:9" x14ac:dyDescent="0.25">
      <c r="A309" s="166"/>
      <c r="B309" s="121"/>
      <c r="C309" s="4" t="s">
        <v>212</v>
      </c>
      <c r="D309" s="78">
        <f t="shared" si="5"/>
        <v>2.3266515199447814E-2</v>
      </c>
      <c r="E309" s="26">
        <v>2.0024783147459722E-2</v>
      </c>
      <c r="F309" s="6">
        <v>2.3442886692714316E-2</v>
      </c>
      <c r="G309" s="6">
        <v>2.1565003080714726E-2</v>
      </c>
      <c r="H309" s="39">
        <v>3.9917589492660312E-2</v>
      </c>
      <c r="I309" s="123">
        <v>2.8350515463917526E-2</v>
      </c>
    </row>
    <row r="310" spans="1:9" x14ac:dyDescent="0.25">
      <c r="A310" s="166"/>
      <c r="B310" s="121"/>
      <c r="C310" s="4" t="s">
        <v>213</v>
      </c>
      <c r="D310" s="78">
        <f t="shared" si="5"/>
        <v>4.7798452733599839E-2</v>
      </c>
      <c r="E310" s="26">
        <v>4.5749690210656752E-2</v>
      </c>
      <c r="F310" s="6">
        <v>4.0565387267294882E-2</v>
      </c>
      <c r="G310" s="6">
        <v>6.3462723351817615E-2</v>
      </c>
      <c r="H310" s="39">
        <v>6.79886685552408E-2</v>
      </c>
      <c r="I310" s="123">
        <v>4.896907216494846E-2</v>
      </c>
    </row>
    <row r="311" spans="1:9" s="13" customFormat="1" ht="24.75" thickBot="1" x14ac:dyDescent="0.3">
      <c r="A311" s="166"/>
      <c r="B311" s="124"/>
      <c r="C311" s="143" t="s">
        <v>214</v>
      </c>
      <c r="D311" s="126">
        <f t="shared" si="5"/>
        <v>9.3123579994823277E-2</v>
      </c>
      <c r="E311" s="127">
        <v>9.1301115241635686E-2</v>
      </c>
      <c r="F311" s="128">
        <v>4.998850838887612E-2</v>
      </c>
      <c r="G311" s="128">
        <v>0.1891558841651263</v>
      </c>
      <c r="H311" s="129">
        <v>0.14936904455318054</v>
      </c>
      <c r="I311" s="130">
        <v>0.19072164948453607</v>
      </c>
    </row>
    <row r="312" spans="1:9" x14ac:dyDescent="0.25">
      <c r="A312" s="166"/>
      <c r="B312" s="114" t="s">
        <v>388</v>
      </c>
      <c r="C312" s="144" t="s">
        <v>389</v>
      </c>
      <c r="D312" s="116">
        <v>34771</v>
      </c>
      <c r="E312" s="117">
        <v>20175</v>
      </c>
      <c r="F312" s="118">
        <v>8702</v>
      </c>
      <c r="G312" s="118">
        <v>1623</v>
      </c>
      <c r="H312" s="119">
        <v>3883</v>
      </c>
      <c r="I312" s="120">
        <v>388</v>
      </c>
    </row>
    <row r="313" spans="1:9" x14ac:dyDescent="0.25">
      <c r="A313" s="166"/>
      <c r="B313" s="121"/>
      <c r="C313" s="147" t="s">
        <v>384</v>
      </c>
      <c r="D313" s="78">
        <v>0.72740000000000005</v>
      </c>
      <c r="E313" s="81">
        <v>0.79600000000000004</v>
      </c>
      <c r="F313" s="82">
        <v>0.5968</v>
      </c>
      <c r="G313" s="82">
        <v>0.67230000000000001</v>
      </c>
      <c r="H313" s="83">
        <v>0.69199999999999995</v>
      </c>
      <c r="I313" s="152">
        <f>($D$312*D313-((E313*$E$312)+(F313*$F$312)+(G313*$G$312)+($H$312*H313)))/$I$312</f>
        <v>0.67420850515463826</v>
      </c>
    </row>
    <row r="314" spans="1:9" x14ac:dyDescent="0.25">
      <c r="A314" s="166"/>
      <c r="B314" s="121"/>
      <c r="C314" s="147" t="s">
        <v>385</v>
      </c>
      <c r="D314" s="78">
        <v>0.26419999999999999</v>
      </c>
      <c r="E314" s="81">
        <v>0.1961</v>
      </c>
      <c r="F314" s="82">
        <v>0.39500000000000002</v>
      </c>
      <c r="G314" s="82">
        <v>0.32019999999999998</v>
      </c>
      <c r="H314" s="83">
        <v>0.29559999999999997</v>
      </c>
      <c r="I314" s="152">
        <f>($D$312*D314-((E314*$E$312)+(F314*$F$312)+(G314*$G$312)+($H$312*H314)))/$I$312</f>
        <v>0.32317345360825034</v>
      </c>
    </row>
    <row r="315" spans="1:9" x14ac:dyDescent="0.25">
      <c r="A315" s="166"/>
      <c r="B315" s="121"/>
      <c r="C315" s="147" t="s">
        <v>386</v>
      </c>
      <c r="D315" s="78">
        <v>3.0000000000000001E-3</v>
      </c>
      <c r="E315" s="81">
        <v>3.3E-3</v>
      </c>
      <c r="F315" s="82">
        <v>2.8E-3</v>
      </c>
      <c r="G315" s="82">
        <v>1.5E-3</v>
      </c>
      <c r="H315" s="83">
        <v>2.5999999999999999E-3</v>
      </c>
      <c r="I315" s="152">
        <f>($D$312*D315-((E315*$E$312)+(F315*$F$312)+(G315*$G$312)+($H$312*H315)))/$I$312</f>
        <v>2.1639175257732071E-3</v>
      </c>
    </row>
    <row r="316" spans="1:9" ht="15.75" thickBot="1" x14ac:dyDescent="0.3">
      <c r="A316" s="166"/>
      <c r="B316" s="124"/>
      <c r="C316" s="145" t="s">
        <v>387</v>
      </c>
      <c r="D316" s="126">
        <v>5.4999999999999997E-3</v>
      </c>
      <c r="E316" s="153">
        <v>4.5999999999999999E-3</v>
      </c>
      <c r="F316" s="154">
        <v>5.4999999999999997E-3</v>
      </c>
      <c r="G316" s="154">
        <v>6.0000000000000001E-3</v>
      </c>
      <c r="H316" s="155">
        <v>9.7999999999999997E-3</v>
      </c>
      <c r="I316" s="156">
        <f>($D$312*D316-((E316*$E$312)+(F316*$F$312)+(G316*$G$312)+($H$312*H316)))/$I$312</f>
        <v>7.1729381443298721E-3</v>
      </c>
    </row>
    <row r="317" spans="1:9" s="20" customFormat="1" x14ac:dyDescent="0.25">
      <c r="A317" s="166"/>
      <c r="B317" s="114" t="s">
        <v>378</v>
      </c>
      <c r="C317" s="144" t="s">
        <v>389</v>
      </c>
      <c r="D317" s="116">
        <f>SUM(E317:I317)</f>
        <v>34407</v>
      </c>
      <c r="E317" s="117">
        <v>20068</v>
      </c>
      <c r="F317" s="118">
        <v>8678</v>
      </c>
      <c r="G317" s="118">
        <v>1601</v>
      </c>
      <c r="H317" s="119">
        <v>3678</v>
      </c>
      <c r="I317" s="120">
        <v>382</v>
      </c>
    </row>
    <row r="318" spans="1:9" x14ac:dyDescent="0.25">
      <c r="A318" s="166"/>
      <c r="B318" s="121"/>
      <c r="C318" s="4" t="s">
        <v>216</v>
      </c>
      <c r="D318" s="78">
        <f>(E318*E317+F318*F317+G318*G317+H318*H317+I318*I317)/D317</f>
        <v>7.4752230650739673E-2</v>
      </c>
      <c r="E318" s="26">
        <v>0.10549132947976879</v>
      </c>
      <c r="F318" s="6">
        <v>4.4134593224245219E-2</v>
      </c>
      <c r="G318" s="6">
        <v>7.4953154278575894E-3</v>
      </c>
      <c r="H318" s="39">
        <v>1.5497553017944537E-2</v>
      </c>
      <c r="I318" s="123">
        <v>7.8534031413612562E-3</v>
      </c>
    </row>
    <row r="319" spans="1:9" x14ac:dyDescent="0.25">
      <c r="A319" s="166"/>
      <c r="B319" s="121"/>
      <c r="C319" s="4" t="s">
        <v>217</v>
      </c>
      <c r="D319" s="78">
        <f>(E319*E317+F319*F317+G319*G317+H319*H317+I319*I317)/D317</f>
        <v>0.28136716365855785</v>
      </c>
      <c r="E319" s="26">
        <v>0.27581223838947577</v>
      </c>
      <c r="F319" s="6">
        <v>0.37623876469232542</v>
      </c>
      <c r="G319" s="6">
        <v>0.39787632729544037</v>
      </c>
      <c r="H319" s="39">
        <v>6.4709081022294723E-2</v>
      </c>
      <c r="I319" s="123">
        <v>1.5706806282722512E-2</v>
      </c>
    </row>
    <row r="320" spans="1:9" x14ac:dyDescent="0.25">
      <c r="A320" s="166"/>
      <c r="B320" s="121"/>
      <c r="C320" s="4" t="s">
        <v>218</v>
      </c>
      <c r="D320" s="78">
        <f>(E320*E317+F320*F317+G320*G317+H320*H317+I320*I317)/D317</f>
        <v>0.14819658790362425</v>
      </c>
      <c r="E320" s="26">
        <v>0.12263304763803068</v>
      </c>
      <c r="F320" s="6">
        <v>0.19820235077206727</v>
      </c>
      <c r="G320" s="6">
        <v>0.26108682073703937</v>
      </c>
      <c r="H320" s="39">
        <v>0.13349646547036434</v>
      </c>
      <c r="I320" s="123">
        <v>2.356020942408377E-2</v>
      </c>
    </row>
    <row r="321" spans="1:9" x14ac:dyDescent="0.25">
      <c r="A321" s="166"/>
      <c r="B321" s="121"/>
      <c r="C321" s="4" t="s">
        <v>219</v>
      </c>
      <c r="D321" s="78">
        <f>(E321*E317+F321*F317+G321*G317+H321*H317+I321*I317)/D317</f>
        <v>0.39061818815938615</v>
      </c>
      <c r="E321" s="26">
        <v>0.40193342635040863</v>
      </c>
      <c r="F321" s="6">
        <v>0.23288776215717907</v>
      </c>
      <c r="G321" s="6">
        <v>0.28607120549656467</v>
      </c>
      <c r="H321" s="39">
        <v>0.69412724306688423</v>
      </c>
      <c r="I321" s="123">
        <v>0.89528795811518325</v>
      </c>
    </row>
    <row r="322" spans="1:9" s="13" customFormat="1" ht="15.75" thickBot="1" x14ac:dyDescent="0.3">
      <c r="A322" s="166"/>
      <c r="B322" s="124"/>
      <c r="C322" s="143" t="s">
        <v>220</v>
      </c>
      <c r="D322" s="126">
        <f>(E322*E317+F322*F317+G322*G317+H322*H317+I322*I317)/D317</f>
        <v>0.10506582962769204</v>
      </c>
      <c r="E322" s="127">
        <v>9.4129958142316117E-2</v>
      </c>
      <c r="F322" s="128">
        <v>0.148536529154183</v>
      </c>
      <c r="G322" s="128">
        <v>4.7470331043098064E-2</v>
      </c>
      <c r="H322" s="129">
        <v>9.2169657422512236E-2</v>
      </c>
      <c r="I322" s="130">
        <v>5.7591623036649213E-2</v>
      </c>
    </row>
    <row r="323" spans="1:9" s="20" customFormat="1" x14ac:dyDescent="0.25">
      <c r="A323" s="166"/>
      <c r="B323" s="114" t="s">
        <v>379</v>
      </c>
      <c r="C323" s="144" t="s">
        <v>389</v>
      </c>
      <c r="D323" s="116">
        <f>SUM(E323:I323)</f>
        <v>34407</v>
      </c>
      <c r="E323" s="117">
        <v>20068</v>
      </c>
      <c r="F323" s="118">
        <v>8678</v>
      </c>
      <c r="G323" s="118">
        <v>1601</v>
      </c>
      <c r="H323" s="119">
        <v>3678</v>
      </c>
      <c r="I323" s="120">
        <v>382</v>
      </c>
    </row>
    <row r="324" spans="1:9" x14ac:dyDescent="0.25">
      <c r="A324" s="166"/>
      <c r="B324" s="121"/>
      <c r="C324" s="4" t="s">
        <v>321</v>
      </c>
      <c r="D324" s="78">
        <f>(E324*E323+F324*F323+G324*G323+H324*H323+I324*I323)/D323</f>
        <v>0.17537129072572441</v>
      </c>
      <c r="E324" s="26">
        <v>0.18382499501694238</v>
      </c>
      <c r="F324" s="6">
        <v>4.7245909195667207E-2</v>
      </c>
      <c r="G324" s="6">
        <v>0.14428482198625858</v>
      </c>
      <c r="H324" s="39">
        <v>0.40810222947253938</v>
      </c>
      <c r="I324" s="123">
        <v>0.53141361256544506</v>
      </c>
    </row>
    <row r="325" spans="1:9" ht="24" x14ac:dyDescent="0.25">
      <c r="A325" s="166"/>
      <c r="B325" s="121"/>
      <c r="C325" s="4" t="s">
        <v>322</v>
      </c>
      <c r="D325" s="78">
        <f>(E325*E323+F325*F323+G325*G323+H325*H323+I325*I323)/D323</f>
        <v>8.0797512134158755E-2</v>
      </c>
      <c r="E325" s="26">
        <v>9.4678094478772193E-2</v>
      </c>
      <c r="F325" s="6">
        <v>1.866789582853192E-2</v>
      </c>
      <c r="G325" s="6">
        <v>7.0580886945658963E-2</v>
      </c>
      <c r="H325" s="39">
        <v>0.14382816748232735</v>
      </c>
      <c r="I325" s="123">
        <v>0.19895287958115182</v>
      </c>
    </row>
    <row r="326" spans="1:9" x14ac:dyDescent="0.25">
      <c r="A326" s="166"/>
      <c r="B326" s="121"/>
      <c r="C326" s="4" t="s">
        <v>323</v>
      </c>
      <c r="D326" s="78">
        <f>(E326*E323+F326*F323+G326*G323+H326*H323+I326*I323)/D323</f>
        <v>9.9107739704129977E-2</v>
      </c>
      <c r="E326" s="26">
        <v>0.10917879210683676</v>
      </c>
      <c r="F326" s="6">
        <v>7.063839594376585E-2</v>
      </c>
      <c r="G326" s="6">
        <v>5.9337913803872579E-2</v>
      </c>
      <c r="H326" s="39">
        <v>0.12343665035345296</v>
      </c>
      <c r="I326" s="123">
        <v>0.14921465968586387</v>
      </c>
    </row>
    <row r="327" spans="1:9" x14ac:dyDescent="0.25">
      <c r="A327" s="166"/>
      <c r="B327" s="121"/>
      <c r="C327" s="4" t="s">
        <v>324</v>
      </c>
      <c r="D327" s="78">
        <f>(E327*E323+F327*F323+G327*G323+H327*H323+I327*I323)/D323</f>
        <v>1.3747202604121255E-2</v>
      </c>
      <c r="E327" s="26">
        <v>3.3386485947777557E-3</v>
      </c>
      <c r="F327" s="6">
        <v>4.5286932472920025E-2</v>
      </c>
      <c r="G327" s="6">
        <v>2.4984384759525295E-3</v>
      </c>
      <c r="H327" s="39">
        <v>2.4469820554649264E-3</v>
      </c>
      <c r="I327" s="123">
        <v>0</v>
      </c>
    </row>
    <row r="328" spans="1:9" x14ac:dyDescent="0.25">
      <c r="A328" s="166"/>
      <c r="B328" s="121"/>
      <c r="C328" s="4" t="s">
        <v>325</v>
      </c>
      <c r="D328" s="78">
        <f>(E328*$E$301+F328*$F$301+G328*$G$301+H328*$H$301+I328*$I$301)/$D$301</f>
        <v>0.12648353158702308</v>
      </c>
      <c r="E328" s="26">
        <v>0.10504285429539566</v>
      </c>
      <c r="F328" s="6">
        <v>0.19958515787047706</v>
      </c>
      <c r="G328" s="6">
        <v>5.6839475327920053E-2</v>
      </c>
      <c r="H328" s="39">
        <v>0.10848287112561175</v>
      </c>
      <c r="I328" s="123">
        <v>7.3298429319371722E-2</v>
      </c>
    </row>
    <row r="329" spans="1:9" x14ac:dyDescent="0.25">
      <c r="A329" s="166"/>
      <c r="B329" s="121"/>
      <c r="C329" s="4" t="s">
        <v>326</v>
      </c>
      <c r="D329" s="78">
        <f t="shared" ref="D329:D332" si="6">(E329*$E$301+F329*$F$301+G329*$G$301+H329*$H$301+I329*$I$301)/$D$301</f>
        <v>9.8932107315591031E-2</v>
      </c>
      <c r="E329" s="26">
        <v>8.9445883994418982E-2</v>
      </c>
      <c r="F329" s="6">
        <v>0.13770454021663978</v>
      </c>
      <c r="G329" s="6">
        <v>1.1867582760774516E-2</v>
      </c>
      <c r="H329" s="39">
        <v>0.1060358890701468</v>
      </c>
      <c r="I329" s="123">
        <v>1.5706806282722512E-2</v>
      </c>
    </row>
    <row r="330" spans="1:9" x14ac:dyDescent="0.25">
      <c r="A330" s="166"/>
      <c r="B330" s="121"/>
      <c r="C330" s="4" t="s">
        <v>327</v>
      </c>
      <c r="D330" s="78">
        <f t="shared" si="6"/>
        <v>5.5253222030632494E-2</v>
      </c>
      <c r="E330" s="26">
        <v>3.9017341040462429E-2</v>
      </c>
      <c r="F330" s="6">
        <v>6.7642313897211342E-2</v>
      </c>
      <c r="G330" s="6">
        <v>0.25546533416614614</v>
      </c>
      <c r="H330" s="39">
        <v>3.2898314301250682E-2</v>
      </c>
      <c r="I330" s="123">
        <v>7.8534031413612562E-3</v>
      </c>
    </row>
    <row r="331" spans="1:9" x14ac:dyDescent="0.25">
      <c r="A331" s="166"/>
      <c r="B331" s="121"/>
      <c r="C331" s="4" t="s">
        <v>328</v>
      </c>
      <c r="D331" s="78">
        <f t="shared" si="6"/>
        <v>0.21262827010701718</v>
      </c>
      <c r="E331" s="26">
        <v>0.22643013753238989</v>
      </c>
      <c r="F331" s="6">
        <v>0.23887992625028809</v>
      </c>
      <c r="G331" s="6">
        <v>0.36039975015615239</v>
      </c>
      <c r="H331" s="39">
        <v>4.0783034257748776E-2</v>
      </c>
      <c r="I331" s="123">
        <v>7.8534031413612562E-3</v>
      </c>
    </row>
    <row r="332" spans="1:9" x14ac:dyDescent="0.25">
      <c r="A332" s="166"/>
      <c r="B332" s="121"/>
      <c r="C332" s="4" t="s">
        <v>329</v>
      </c>
      <c r="D332" s="78">
        <f t="shared" si="6"/>
        <v>5.8426202468643856E-2</v>
      </c>
      <c r="E332" s="26">
        <v>3.9166832768586804E-2</v>
      </c>
      <c r="F332" s="6">
        <v>0.12917722977644619</v>
      </c>
      <c r="G332" s="6">
        <v>2.8732042473454088E-2</v>
      </c>
      <c r="H332" s="39">
        <v>1.7400761283306143E-2</v>
      </c>
      <c r="I332" s="123">
        <v>7.8534031413612562E-3</v>
      </c>
    </row>
    <row r="333" spans="1:9" s="13" customFormat="1" ht="15.75" thickBot="1" x14ac:dyDescent="0.3">
      <c r="A333" s="166"/>
      <c r="B333" s="124"/>
      <c r="C333" s="143" t="s">
        <v>330</v>
      </c>
      <c r="D333" s="126">
        <f>(E333*$E$301+F333*$F$301+G333*$G$301+H333*$H$301+I333*$I$301)/$D$301</f>
        <v>7.7464203685566932E-2</v>
      </c>
      <c r="E333" s="127">
        <v>0.10987642017141719</v>
      </c>
      <c r="F333" s="128">
        <v>4.5171698548052544E-2</v>
      </c>
      <c r="G333" s="128">
        <v>9.9937539038101181E-3</v>
      </c>
      <c r="H333" s="129">
        <v>1.6585100598151169E-2</v>
      </c>
      <c r="I333" s="130">
        <v>7.8534031413612562E-3</v>
      </c>
    </row>
    <row r="334" spans="1:9" s="20" customFormat="1" x14ac:dyDescent="0.25">
      <c r="A334" s="166"/>
      <c r="B334" s="114" t="s">
        <v>380</v>
      </c>
      <c r="C334" s="144" t="s">
        <v>389</v>
      </c>
      <c r="D334" s="116">
        <f>SUM(E334:I334)</f>
        <v>34104</v>
      </c>
      <c r="E334" s="117">
        <v>19797</v>
      </c>
      <c r="F334" s="118">
        <v>8517</v>
      </c>
      <c r="G334" s="118">
        <v>1593</v>
      </c>
      <c r="H334" s="119">
        <v>3812</v>
      </c>
      <c r="I334" s="120">
        <v>385</v>
      </c>
    </row>
    <row r="335" spans="1:9" x14ac:dyDescent="0.25">
      <c r="A335" s="166"/>
      <c r="B335" s="121"/>
      <c r="C335" s="4" t="s">
        <v>332</v>
      </c>
      <c r="D335" s="78">
        <f>(E335*E334+F335*F334+G335*G334+H335*H334+I335*I334)/D334</f>
        <v>2.6624442880600518E-2</v>
      </c>
      <c r="E335" s="26">
        <v>2.4044047077840077E-2</v>
      </c>
      <c r="F335" s="6">
        <v>4.0976869789832102E-2</v>
      </c>
      <c r="G335" s="6">
        <v>8.7884494664155679E-3</v>
      </c>
      <c r="H335" s="39">
        <v>1.7051416579223506E-2</v>
      </c>
      <c r="I335" s="123">
        <v>1.0389610389610388E-2</v>
      </c>
    </row>
    <row r="336" spans="1:9" x14ac:dyDescent="0.25">
      <c r="A336" s="166"/>
      <c r="B336" s="121"/>
      <c r="C336" s="4" t="s">
        <v>333</v>
      </c>
      <c r="D336" s="78">
        <f>(E336*E334+F336*F334+G336*G334+H336*H334+I336*I334)/D334</f>
        <v>0.1383415435139573</v>
      </c>
      <c r="E336" s="26">
        <v>0.1347173814214275</v>
      </c>
      <c r="F336" s="6">
        <v>0.18785957496771163</v>
      </c>
      <c r="G336" s="6">
        <v>8.851224105461393E-2</v>
      </c>
      <c r="H336" s="39">
        <v>7.3452256033578175E-2</v>
      </c>
      <c r="I336" s="123">
        <v>7.792207792207792E-2</v>
      </c>
    </row>
    <row r="337" spans="1:9" ht="24" x14ac:dyDescent="0.25">
      <c r="A337" s="166"/>
      <c r="B337" s="121"/>
      <c r="C337" s="4" t="s">
        <v>334</v>
      </c>
      <c r="D337" s="78">
        <f>(E337*E334+F337*F334+G337*G334+H337*H334+I337*I334)/D334</f>
        <v>0.83503401360544216</v>
      </c>
      <c r="E337" s="26">
        <v>0.84123857150073245</v>
      </c>
      <c r="F337" s="6">
        <v>0.77116355524245639</v>
      </c>
      <c r="G337" s="6">
        <v>0.90269930947897048</v>
      </c>
      <c r="H337" s="39">
        <v>0.90949632738719832</v>
      </c>
      <c r="I337" s="123">
        <v>0.91168831168831166</v>
      </c>
    </row>
    <row r="338" spans="1:9" s="13" customFormat="1" ht="15.75" thickBot="1" x14ac:dyDescent="0.3">
      <c r="A338" s="166"/>
      <c r="B338" s="124"/>
      <c r="C338" s="143" t="s">
        <v>335</v>
      </c>
      <c r="D338" s="126">
        <f>(E338*E334+F338*F334+G338*G334+H338*H334+I338*I334)/D334</f>
        <v>0</v>
      </c>
      <c r="E338" s="127">
        <v>0</v>
      </c>
      <c r="F338" s="128">
        <v>0</v>
      </c>
      <c r="G338" s="128">
        <v>0</v>
      </c>
      <c r="H338" s="129">
        <v>0</v>
      </c>
      <c r="I338" s="130">
        <v>0</v>
      </c>
    </row>
    <row r="339" spans="1:9" s="20" customFormat="1" x14ac:dyDescent="0.25">
      <c r="A339" s="166"/>
      <c r="B339" s="114" t="s">
        <v>381</v>
      </c>
      <c r="C339" s="144" t="s">
        <v>389</v>
      </c>
      <c r="D339" s="116">
        <f>SUM(E339:I339)</f>
        <v>34771</v>
      </c>
      <c r="E339" s="117">
        <v>20175</v>
      </c>
      <c r="F339" s="118">
        <v>8702</v>
      </c>
      <c r="G339" s="118">
        <v>1623</v>
      </c>
      <c r="H339" s="119">
        <v>3883</v>
      </c>
      <c r="I339" s="120">
        <v>388</v>
      </c>
    </row>
    <row r="340" spans="1:9" x14ac:dyDescent="0.25">
      <c r="A340" s="166"/>
      <c r="B340" s="121"/>
      <c r="C340" s="4" t="s">
        <v>337</v>
      </c>
      <c r="D340" s="78">
        <f>(E340*E339+F340*F339+G340*G339+H340*H339+I340*I339)/D339</f>
        <v>0.2421558195047597</v>
      </c>
      <c r="E340" s="26">
        <v>0.23871127633209419</v>
      </c>
      <c r="F340" s="6">
        <v>0.24097908526775455</v>
      </c>
      <c r="G340" s="6">
        <v>0.26062846580406657</v>
      </c>
      <c r="H340" s="39">
        <v>0.25186711305691478</v>
      </c>
      <c r="I340" s="123">
        <v>0.27319587628865977</v>
      </c>
    </row>
    <row r="341" spans="1:9" x14ac:dyDescent="0.25">
      <c r="A341" s="166"/>
      <c r="B341" s="121"/>
      <c r="C341" s="4" t="s">
        <v>338</v>
      </c>
      <c r="D341" s="78">
        <f>(E341*E339+F341*F339+G341*G339+H341*H339+I341*I339)/D339</f>
        <v>0.32984383538005807</v>
      </c>
      <c r="E341" s="26">
        <v>0.33219330855018581</v>
      </c>
      <c r="F341" s="6">
        <v>0.35589519650655022</v>
      </c>
      <c r="G341" s="6">
        <v>0.2889710412815773</v>
      </c>
      <c r="H341" s="39">
        <v>0.28019572495493178</v>
      </c>
      <c r="I341" s="123">
        <v>0.29123711340206188</v>
      </c>
    </row>
    <row r="342" spans="1:9" x14ac:dyDescent="0.25">
      <c r="A342" s="166"/>
      <c r="B342" s="121"/>
      <c r="C342" s="4" t="s">
        <v>339</v>
      </c>
      <c r="D342" s="78">
        <f>(E342*E339+F342*F339+G342*G339+H342*H339+I342*I339)/D339</f>
        <v>0.13427856547122602</v>
      </c>
      <c r="E342" s="26">
        <v>0.13526641883519208</v>
      </c>
      <c r="F342" s="6">
        <v>0.14353022293725581</v>
      </c>
      <c r="G342" s="6">
        <v>0.12939001848428835</v>
      </c>
      <c r="H342" s="39">
        <v>0.11408704609837754</v>
      </c>
      <c r="I342" s="123">
        <v>9.793814432989692E-2</v>
      </c>
    </row>
    <row r="343" spans="1:9" x14ac:dyDescent="0.25">
      <c r="A343" s="166"/>
      <c r="B343" s="121"/>
      <c r="C343" s="4" t="s">
        <v>340</v>
      </c>
      <c r="D343" s="78">
        <f>(E343*E339+F343*F339+G343*G339+H343*H339+I343*I339)/D339</f>
        <v>4.5152569670127408E-2</v>
      </c>
      <c r="E343" s="26">
        <v>4.5947955390334576E-2</v>
      </c>
      <c r="F343" s="6">
        <v>4.5736612273040683E-2</v>
      </c>
      <c r="G343" s="6">
        <v>3.5736290819470114E-2</v>
      </c>
      <c r="H343" s="39">
        <v>4.4295647695081125E-2</v>
      </c>
      <c r="I343" s="123">
        <v>3.8659793814432991E-2</v>
      </c>
    </row>
    <row r="344" spans="1:9" x14ac:dyDescent="0.25">
      <c r="A344" s="166"/>
      <c r="B344" s="121"/>
      <c r="C344" s="4" t="s">
        <v>341</v>
      </c>
      <c r="D344" s="78">
        <f>(E344*$E$301+F344*$F$301+G344*$G$301+H344*$H$301+I344*$I$301)/$D$301</f>
        <v>3.3131057490437432E-2</v>
      </c>
      <c r="E344" s="26">
        <v>3.3605947955390333E-2</v>
      </c>
      <c r="F344" s="6">
        <v>3.1257182256952426E-2</v>
      </c>
      <c r="G344" s="6">
        <v>3.1423290203327174E-2</v>
      </c>
      <c r="H344" s="39">
        <v>3.6827195467422094E-2</v>
      </c>
      <c r="I344" s="123">
        <v>2.0618556701030924E-2</v>
      </c>
    </row>
    <row r="345" spans="1:9" s="13" customFormat="1" ht="15.75" thickBot="1" x14ac:dyDescent="0.3">
      <c r="A345" s="166"/>
      <c r="B345" s="131"/>
      <c r="C345" s="84" t="s">
        <v>342</v>
      </c>
      <c r="D345" s="132">
        <f>(E345*$E$301+F345*$F$301+G345*$G$301+H345*$H$301+I345*$I$301)/$D$301</f>
        <v>0.21543815248339135</v>
      </c>
      <c r="E345" s="133">
        <v>0.214275092936803</v>
      </c>
      <c r="F345" s="134">
        <v>0.18260170075844634</v>
      </c>
      <c r="G345" s="134">
        <v>0.25385089340727046</v>
      </c>
      <c r="H345" s="135">
        <v>0.27272727272727271</v>
      </c>
      <c r="I345" s="136">
        <v>0.27835051546391754</v>
      </c>
    </row>
    <row r="346" spans="1:9" s="20" customFormat="1" x14ac:dyDescent="0.25">
      <c r="A346" s="167" t="s">
        <v>382</v>
      </c>
      <c r="B346" s="137" t="s">
        <v>343</v>
      </c>
      <c r="C346" s="144" t="s">
        <v>389</v>
      </c>
      <c r="D346" s="116">
        <f>SUM(E346:I346)</f>
        <v>14049</v>
      </c>
      <c r="E346" s="117">
        <v>9442</v>
      </c>
      <c r="F346" s="118">
        <v>2710</v>
      </c>
      <c r="G346" s="118">
        <v>942</v>
      </c>
      <c r="H346" s="119">
        <v>761</v>
      </c>
      <c r="I346" s="120">
        <v>194</v>
      </c>
    </row>
    <row r="347" spans="1:9" x14ac:dyDescent="0.25">
      <c r="A347" s="168"/>
      <c r="B347" s="88"/>
      <c r="C347" s="4" t="s">
        <v>344</v>
      </c>
      <c r="D347" s="78">
        <f>(E347*E346+F347*F346+G347*G346+H347*H346+I347*I346)/D346</f>
        <v>0.16428215531354545</v>
      </c>
      <c r="E347" s="26">
        <v>0.18036432959118831</v>
      </c>
      <c r="F347" s="6">
        <v>0.18671586715867158</v>
      </c>
      <c r="G347" s="6">
        <v>5.3078556263269648E-2</v>
      </c>
      <c r="H347" s="39">
        <v>5.387647831800263E-2</v>
      </c>
      <c r="I347" s="123">
        <v>4.1237113402061848E-2</v>
      </c>
    </row>
    <row r="348" spans="1:9" x14ac:dyDescent="0.25">
      <c r="A348" s="168"/>
      <c r="B348" s="88"/>
      <c r="C348" s="4" t="s">
        <v>345</v>
      </c>
      <c r="D348" s="78">
        <f>(E348*E346+F348*F346+G348*G346+H348*H346+I348*I346)/D346</f>
        <v>7.5663748309488216E-2</v>
      </c>
      <c r="E348" s="26">
        <v>8.091506036856598E-2</v>
      </c>
      <c r="F348" s="6">
        <v>5.7933579335793357E-2</v>
      </c>
      <c r="G348" s="6">
        <v>5.4140127388535034E-2</v>
      </c>
      <c r="H348" s="39">
        <v>0.10906701708278581</v>
      </c>
      <c r="I348" s="123">
        <v>4.1237113402061848E-2</v>
      </c>
    </row>
    <row r="349" spans="1:9" x14ac:dyDescent="0.25">
      <c r="A349" s="168"/>
      <c r="B349" s="88"/>
      <c r="C349" s="4" t="s">
        <v>346</v>
      </c>
      <c r="D349" s="78">
        <f>(E349*E346+F349*F346+G349*G346+H349*H346+I349*I346)/D346</f>
        <v>0.14392483450779414</v>
      </c>
      <c r="E349" s="26">
        <v>0.1345054013980089</v>
      </c>
      <c r="F349" s="6">
        <v>0.19741697416974169</v>
      </c>
      <c r="G349" s="6">
        <v>8.8110403397027609E-2</v>
      </c>
      <c r="H349" s="39">
        <v>0.15374507227332457</v>
      </c>
      <c r="I349" s="123">
        <v>8.7628865979381437E-2</v>
      </c>
    </row>
    <row r="350" spans="1:9" x14ac:dyDescent="0.25">
      <c r="A350" s="168"/>
      <c r="B350" s="88"/>
      <c r="C350" s="4" t="s">
        <v>347</v>
      </c>
      <c r="D350" s="78">
        <f>(E350*E346+F350*F346+G350*G346+H350*H346+I350*I346)/D346</f>
        <v>0.57477400526727884</v>
      </c>
      <c r="E350" s="26">
        <v>0.56915907646685027</v>
      </c>
      <c r="F350" s="6">
        <v>0.50405904059040585</v>
      </c>
      <c r="G350" s="6">
        <v>0.74734607218683646</v>
      </c>
      <c r="H350" s="39">
        <v>0.6399474375821288</v>
      </c>
      <c r="I350" s="123">
        <v>0.74226804123711343</v>
      </c>
    </row>
    <row r="351" spans="1:9" s="13" customFormat="1" x14ac:dyDescent="0.25">
      <c r="A351" s="168"/>
      <c r="B351" s="90"/>
      <c r="C351" s="10" t="s">
        <v>348</v>
      </c>
      <c r="D351" s="78">
        <f>(E351*$E$301+F351*$F$301+G351*$G$301+H351*$H$301+I351*$I$301)/$D$301</f>
        <v>4.2319585601544633E-2</v>
      </c>
      <c r="E351" s="27">
        <v>3.505613217538657E-2</v>
      </c>
      <c r="F351" s="11">
        <v>5.3874538745387453E-2</v>
      </c>
      <c r="G351" s="11">
        <v>5.7324840764331218E-2</v>
      </c>
      <c r="H351" s="40">
        <v>4.3363994743758211E-2</v>
      </c>
      <c r="I351" s="138">
        <v>8.7628865979381437E-2</v>
      </c>
    </row>
    <row r="352" spans="1:9" s="20" customFormat="1" x14ac:dyDescent="0.25">
      <c r="A352" s="168"/>
      <c r="B352" s="157" t="s">
        <v>349</v>
      </c>
      <c r="C352" s="17" t="s">
        <v>389</v>
      </c>
      <c r="D352" s="77">
        <f>SUM(E352:I352)</f>
        <v>25079</v>
      </c>
      <c r="E352" s="28">
        <v>16573</v>
      </c>
      <c r="F352" s="18">
        <v>5174</v>
      </c>
      <c r="G352" s="18">
        <v>1587</v>
      </c>
      <c r="H352" s="41">
        <v>1365</v>
      </c>
      <c r="I352" s="139">
        <v>380</v>
      </c>
    </row>
    <row r="353" spans="1:9" x14ac:dyDescent="0.25">
      <c r="A353" s="168"/>
      <c r="B353" s="157"/>
      <c r="C353" s="4" t="s">
        <v>350</v>
      </c>
      <c r="D353" s="78">
        <f>(E353*E352+F353*F352+G353*G352+H353*H352+I353*I352)/D352</f>
        <v>0.22935523744965908</v>
      </c>
      <c r="E353" s="26">
        <v>0.21691908525915646</v>
      </c>
      <c r="F353" s="6">
        <v>0.18747584074217241</v>
      </c>
      <c r="G353" s="6">
        <v>0.39760554505356022</v>
      </c>
      <c r="H353" s="39">
        <v>0.29450549450549451</v>
      </c>
      <c r="I353" s="123">
        <v>0.40526315789473683</v>
      </c>
    </row>
    <row r="354" spans="1:9" x14ac:dyDescent="0.25">
      <c r="A354" s="168"/>
      <c r="B354" s="157"/>
      <c r="C354" s="4" t="s">
        <v>351</v>
      </c>
      <c r="D354" s="78">
        <f>(E354*E352+F354*F352+G354*G352+H354*H352+I354*I352)/D352</f>
        <v>0.21021571833007696</v>
      </c>
      <c r="E354" s="26">
        <v>0.22699571592349002</v>
      </c>
      <c r="F354" s="6">
        <v>0.23792037108620023</v>
      </c>
      <c r="G354" s="6">
        <v>8.5696282293635809E-2</v>
      </c>
      <c r="H354" s="39">
        <v>7.5457875457875453E-2</v>
      </c>
      <c r="I354" s="123">
        <v>0.10526315789473684</v>
      </c>
    </row>
    <row r="355" spans="1:9" x14ac:dyDescent="0.25">
      <c r="A355" s="168"/>
      <c r="B355" s="157"/>
      <c r="C355" s="4" t="s">
        <v>352</v>
      </c>
      <c r="D355" s="78">
        <f>(E355*E352+F355*F352+G355*G352+H355*H352+I355*I352)/D352</f>
        <v>0.20567008253917621</v>
      </c>
      <c r="E355" s="26">
        <v>0.20835093223918422</v>
      </c>
      <c r="F355" s="6">
        <v>0.23908001546192501</v>
      </c>
      <c r="G355" s="6">
        <v>0.11027095148078135</v>
      </c>
      <c r="H355" s="39">
        <v>0.18827838827838828</v>
      </c>
      <c r="I355" s="123">
        <v>9.4736842105263175E-2</v>
      </c>
    </row>
    <row r="356" spans="1:9" x14ac:dyDescent="0.25">
      <c r="A356" s="168"/>
      <c r="B356" s="157"/>
      <c r="C356" s="4" t="s">
        <v>353</v>
      </c>
      <c r="D356" s="78">
        <f>(E356*E352+F356*F352+G356*G352+H356*H352+I356*I352)/D352</f>
        <v>8.6805694006938078E-2</v>
      </c>
      <c r="E356" s="26">
        <v>8.5741869305496904E-2</v>
      </c>
      <c r="F356" s="6">
        <v>8.3301120989563202E-2</v>
      </c>
      <c r="G356" s="6">
        <v>9.388783868935098E-2</v>
      </c>
      <c r="H356" s="39">
        <v>0.11282051282051282</v>
      </c>
      <c r="I356" s="123">
        <v>5.7894736842105263E-2</v>
      </c>
    </row>
    <row r="357" spans="1:9" x14ac:dyDescent="0.25">
      <c r="A357" s="168"/>
      <c r="B357" s="157"/>
      <c r="C357" s="4" t="s">
        <v>354</v>
      </c>
      <c r="D357" s="78">
        <f>(E357*$E$301+F357*$F$301+G357*$G$301+H357*$H$301+I357*$I$301)/$D$301</f>
        <v>0.21640035259951285</v>
      </c>
      <c r="E357" s="26">
        <v>0.21752247631690097</v>
      </c>
      <c r="F357" s="6">
        <v>0.18534982605334363</v>
      </c>
      <c r="G357" s="6">
        <v>0.22747321991178324</v>
      </c>
      <c r="H357" s="39">
        <v>0.27032967032967031</v>
      </c>
      <c r="I357" s="123">
        <v>0.26842105263157895</v>
      </c>
    </row>
    <row r="358" spans="1:9" ht="15.75" thickBot="1" x14ac:dyDescent="0.3">
      <c r="A358" s="169"/>
      <c r="B358" s="158"/>
      <c r="C358" s="143" t="s">
        <v>355</v>
      </c>
      <c r="D358" s="126">
        <f t="shared" ref="D358" si="7">(E358*$E$301+F358*$F$301+G358*$G$301+H358*$H$301+I358*$I$301)/$D$301</f>
        <v>5.381763038405106E-2</v>
      </c>
      <c r="E358" s="127">
        <v>4.446992095577143E-2</v>
      </c>
      <c r="F358" s="128">
        <v>6.6872825666795518E-2</v>
      </c>
      <c r="G358" s="128">
        <v>8.5066162570888448E-2</v>
      </c>
      <c r="H358" s="129">
        <v>5.8608058608058601E-2</v>
      </c>
      <c r="I358" s="130">
        <v>6.8421052631578952E-2</v>
      </c>
    </row>
    <row r="359" spans="1:9" s="20" customFormat="1" x14ac:dyDescent="0.25">
      <c r="A359" s="171"/>
      <c r="B359" s="137" t="s">
        <v>383</v>
      </c>
      <c r="C359" s="144" t="s">
        <v>389</v>
      </c>
      <c r="D359" s="116">
        <f>SUM(E359:I359)</f>
        <v>9692</v>
      </c>
      <c r="E359" s="117">
        <v>3602</v>
      </c>
      <c r="F359" s="118">
        <v>3528</v>
      </c>
      <c r="G359" s="118">
        <v>36</v>
      </c>
      <c r="H359" s="119">
        <v>2518</v>
      </c>
      <c r="I359" s="120">
        <v>8</v>
      </c>
    </row>
    <row r="360" spans="1:9" x14ac:dyDescent="0.25">
      <c r="A360" s="172"/>
      <c r="B360" s="88"/>
      <c r="C360" s="73" t="s">
        <v>356</v>
      </c>
      <c r="D360" s="78">
        <f>(E360*E359+F360*F359+G360*G359+H360*H359+I360*I359)/D359</f>
        <v>7.490713990920346E-2</v>
      </c>
      <c r="E360" s="74">
        <v>7.4680732926152141E-2</v>
      </c>
      <c r="F360" s="75">
        <v>7.5963718820861684E-2</v>
      </c>
      <c r="G360" s="75">
        <v>2.7777777777777776E-2</v>
      </c>
      <c r="H360" s="76">
        <v>7.4662430500397142E-2</v>
      </c>
      <c r="I360" s="122">
        <v>0</v>
      </c>
    </row>
    <row r="361" spans="1:9" x14ac:dyDescent="0.25">
      <c r="A361" s="172"/>
      <c r="B361" s="88"/>
      <c r="C361" s="73" t="s">
        <v>357</v>
      </c>
      <c r="D361" s="78">
        <f>(E361*E359+F361*F359+G361*G359+H361*H359+I361*I359)/D359</f>
        <v>6.3557573256293853E-2</v>
      </c>
      <c r="E361" s="74">
        <v>7.0238756246529699E-2</v>
      </c>
      <c r="F361" s="75">
        <v>5.0736961451247169E-2</v>
      </c>
      <c r="G361" s="75">
        <v>5.5555555555555552E-2</v>
      </c>
      <c r="H361" s="76">
        <v>7.2279586973788723E-2</v>
      </c>
      <c r="I361" s="122">
        <v>0</v>
      </c>
    </row>
    <row r="362" spans="1:9" x14ac:dyDescent="0.25">
      <c r="A362" s="172"/>
      <c r="B362" s="88"/>
      <c r="C362" s="73" t="s">
        <v>358</v>
      </c>
      <c r="D362" s="78">
        <f>(E362*E359+F362*F359+G362*G359+H362*H359+I362*I359)/D359</f>
        <v>2.4349979364424266E-2</v>
      </c>
      <c r="E362" s="74">
        <v>1.3048306496390893E-2</v>
      </c>
      <c r="F362" s="75">
        <v>5.1020408163265307E-2</v>
      </c>
      <c r="G362" s="75">
        <v>2.7777777777777776E-2</v>
      </c>
      <c r="H362" s="76">
        <v>3.1771247021445594E-3</v>
      </c>
      <c r="I362" s="122">
        <v>0</v>
      </c>
    </row>
    <row r="363" spans="1:9" x14ac:dyDescent="0.25">
      <c r="A363" s="172"/>
      <c r="B363" s="88"/>
      <c r="C363" s="73" t="s">
        <v>359</v>
      </c>
      <c r="D363" s="78">
        <f>(E363*E359+F363*F359+G363*G359+H363*H359+I363*I359)/D359</f>
        <v>0.36824184894758566</v>
      </c>
      <c r="E363" s="74">
        <v>0.41116046640755138</v>
      </c>
      <c r="F363" s="75">
        <v>0.2743764172335601</v>
      </c>
      <c r="G363" s="75">
        <v>0.33333333333333326</v>
      </c>
      <c r="H363" s="76">
        <v>0.4380460683081811</v>
      </c>
      <c r="I363" s="122">
        <v>0.625</v>
      </c>
    </row>
    <row r="364" spans="1:9" x14ac:dyDescent="0.25">
      <c r="A364" s="172"/>
      <c r="B364" s="88"/>
      <c r="C364" s="73" t="s">
        <v>360</v>
      </c>
      <c r="D364" s="78">
        <f>(E364*$E$301+F364*$F$301+G364*$G$301+H364*$H$301+I364*$I$301)/$D$301</f>
        <v>0.11419063959801068</v>
      </c>
      <c r="E364" s="74">
        <v>0.10993892282065518</v>
      </c>
      <c r="F364" s="75">
        <v>0.11054421768707483</v>
      </c>
      <c r="G364" s="75">
        <v>0.19444444444444448</v>
      </c>
      <c r="H364" s="76">
        <v>0.12231930103256553</v>
      </c>
      <c r="I364" s="122">
        <v>0</v>
      </c>
    </row>
    <row r="365" spans="1:9" x14ac:dyDescent="0.25">
      <c r="A365" s="172"/>
      <c r="B365" s="88"/>
      <c r="C365" s="73" t="s">
        <v>361</v>
      </c>
      <c r="D365" s="78">
        <f>(E365*$E$301+F365*$F$301+G365*$G$301+H365*$H$301+I365*$I$301)/$D$301</f>
        <v>5.2610024286657162E-2</v>
      </c>
      <c r="E365" s="74">
        <v>5.4136590782898383E-2</v>
      </c>
      <c r="F365" s="75">
        <v>4.7052154195011339E-2</v>
      </c>
      <c r="G365" s="75">
        <v>5.5555555555555552E-2</v>
      </c>
      <c r="H365" s="76">
        <v>6.1159650516282763E-2</v>
      </c>
      <c r="I365" s="122">
        <v>0</v>
      </c>
    </row>
    <row r="366" spans="1:9" x14ac:dyDescent="0.25">
      <c r="A366" s="172"/>
      <c r="B366" s="88"/>
      <c r="C366" s="73" t="s">
        <v>362</v>
      </c>
      <c r="D366" s="78">
        <f>(E366*$E$301+F366*$F$301+G366*$G$301+H366*$H$301+I366*$I$301)/$D$301</f>
        <v>9.6508678441970266E-2</v>
      </c>
      <c r="E366" s="74">
        <v>9.3836757357023876E-2</v>
      </c>
      <c r="F366" s="75">
        <v>0.10487528344671201</v>
      </c>
      <c r="G366" s="75">
        <v>8.3333333333333315E-2</v>
      </c>
      <c r="H366" s="76">
        <v>8.18109610802224E-2</v>
      </c>
      <c r="I366" s="122">
        <v>0.25</v>
      </c>
    </row>
    <row r="367" spans="1:9" ht="15.75" thickBot="1" x14ac:dyDescent="0.3">
      <c r="A367" s="173"/>
      <c r="B367" s="160"/>
      <c r="C367" s="161" t="s">
        <v>363</v>
      </c>
      <c r="D367" s="126">
        <f>(E367*$E$301+F367*$F$301+G367*$G$301+H367*$H$301+I367*$I$301)/$D$301</f>
        <v>0.19992168274104338</v>
      </c>
      <c r="E367" s="162">
        <v>0.17295946696279846</v>
      </c>
      <c r="F367" s="163">
        <v>0.28543083900226757</v>
      </c>
      <c r="G367" s="163">
        <v>0.22222222222222221</v>
      </c>
      <c r="H367" s="164">
        <v>0.14654487688641779</v>
      </c>
      <c r="I367" s="165">
        <v>0.125</v>
      </c>
    </row>
    <row r="368" spans="1:9" x14ac:dyDescent="0.25">
      <c r="A368" s="166"/>
      <c r="D368" s="159"/>
    </row>
    <row r="369" spans="1:4" x14ac:dyDescent="0.25">
      <c r="A369" s="166"/>
      <c r="D369" s="78"/>
    </row>
    <row r="370" spans="1:4" x14ac:dyDescent="0.25">
      <c r="A370" s="166"/>
    </row>
    <row r="371" spans="1:4" x14ac:dyDescent="0.25">
      <c r="A371" s="166"/>
    </row>
    <row r="372" spans="1:4" x14ac:dyDescent="0.25">
      <c r="A372" s="166"/>
    </row>
    <row r="373" spans="1:4" x14ac:dyDescent="0.25">
      <c r="A373" s="166"/>
    </row>
  </sheetData>
  <mergeCells count="53">
    <mergeCell ref="A71:A119"/>
    <mergeCell ref="A346:A358"/>
    <mergeCell ref="B312:B316"/>
    <mergeCell ref="A29:A70"/>
    <mergeCell ref="A187:A277"/>
    <mergeCell ref="A283:A290"/>
    <mergeCell ref="B271:B277"/>
    <mergeCell ref="B278:B281"/>
    <mergeCell ref="B283:B286"/>
    <mergeCell ref="B287:B290"/>
    <mergeCell ref="B236:B242"/>
    <mergeCell ref="B243:B249"/>
    <mergeCell ref="B250:B256"/>
    <mergeCell ref="B257:B263"/>
    <mergeCell ref="B264:B270"/>
    <mergeCell ref="B201:B207"/>
    <mergeCell ref="B359:B367"/>
    <mergeCell ref="B291:B296"/>
    <mergeCell ref="B297:B300"/>
    <mergeCell ref="B301:B311"/>
    <mergeCell ref="B317:B322"/>
    <mergeCell ref="B352:B358"/>
    <mergeCell ref="B323:B333"/>
    <mergeCell ref="B334:B338"/>
    <mergeCell ref="B339:B345"/>
    <mergeCell ref="B346:B351"/>
    <mergeCell ref="B222:B228"/>
    <mergeCell ref="B229:B235"/>
    <mergeCell ref="B136:B147"/>
    <mergeCell ref="B148:B168"/>
    <mergeCell ref="B169:B186"/>
    <mergeCell ref="B187:B193"/>
    <mergeCell ref="B194:B200"/>
    <mergeCell ref="B113:B119"/>
    <mergeCell ref="B120:B122"/>
    <mergeCell ref="B123:B135"/>
    <mergeCell ref="B208:B214"/>
    <mergeCell ref="B215:B221"/>
    <mergeCell ref="B78:B84"/>
    <mergeCell ref="B85:B91"/>
    <mergeCell ref="B92:B98"/>
    <mergeCell ref="B99:B105"/>
    <mergeCell ref="B106:B112"/>
    <mergeCell ref="B43:B49"/>
    <mergeCell ref="B50:B56"/>
    <mergeCell ref="B57:B63"/>
    <mergeCell ref="B64:B70"/>
    <mergeCell ref="B71:B77"/>
    <mergeCell ref="E4:I4"/>
    <mergeCell ref="B6:B13"/>
    <mergeCell ref="B14:B28"/>
    <mergeCell ref="B29:B35"/>
    <mergeCell ref="B36:B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9BFB-0539-4540-A96F-00946421414D}">
  <dimension ref="A1:G54"/>
  <sheetViews>
    <sheetView workbookViewId="0">
      <pane ySplit="1" topLeftCell="A2" activePane="bottomLeft" state="frozen"/>
      <selection pane="bottomLeft" activeCell="F2" sqref="F2"/>
    </sheetView>
  </sheetViews>
  <sheetFormatPr defaultRowHeight="15" x14ac:dyDescent="0.25"/>
  <cols>
    <col min="2" max="5" width="16.28515625" customWidth="1"/>
    <col min="6" max="6" width="16.28515625" style="62" customWidth="1"/>
  </cols>
  <sheetData>
    <row r="1" spans="1:7" ht="30" x14ac:dyDescent="0.25">
      <c r="A1" s="67"/>
      <c r="B1" s="67" t="s">
        <v>368</v>
      </c>
      <c r="C1" s="67" t="s">
        <v>369</v>
      </c>
      <c r="D1" s="67" t="s">
        <v>371</v>
      </c>
      <c r="E1" s="67" t="s">
        <v>370</v>
      </c>
      <c r="F1" s="68" t="s">
        <v>372</v>
      </c>
      <c r="G1" s="67" t="s">
        <v>373</v>
      </c>
    </row>
    <row r="2" spans="1:7" ht="15.75" thickBot="1" x14ac:dyDescent="0.3">
      <c r="A2" s="2" t="s">
        <v>5</v>
      </c>
      <c r="B2" s="22">
        <v>250</v>
      </c>
      <c r="C2" s="69">
        <v>20000</v>
      </c>
      <c r="D2" s="61">
        <f t="shared" ref="D2:D33" si="0">B2/$B$53</f>
        <v>7.2933076608903673E-3</v>
      </c>
      <c r="E2" s="61">
        <f t="shared" ref="E2:E33" si="1">C2/$C$53</f>
        <v>8.0235990094064662E-3</v>
      </c>
      <c r="F2" s="63">
        <f>E2/D2</f>
        <v>1.1001317073777392</v>
      </c>
      <c r="G2" s="61">
        <f t="shared" ref="G2:G33" si="2">F2-1</f>
        <v>0.10013170737773924</v>
      </c>
    </row>
    <row r="3" spans="1:7" ht="26.25" thickTop="1" thickBot="1" x14ac:dyDescent="0.3">
      <c r="A3" s="2" t="s">
        <v>6</v>
      </c>
      <c r="B3" s="22">
        <v>507</v>
      </c>
      <c r="C3" s="69">
        <v>36000</v>
      </c>
      <c r="D3" s="61">
        <f t="shared" si="0"/>
        <v>1.4790827936285665E-2</v>
      </c>
      <c r="E3" s="61">
        <f t="shared" si="1"/>
        <v>1.4442478216931639E-2</v>
      </c>
      <c r="F3" s="63">
        <f t="shared" ref="F3:F30" si="3">E3/D3</f>
        <v>0.97644826098615922</v>
      </c>
      <c r="G3" s="61">
        <f t="shared" si="2"/>
        <v>-2.3551739013840778E-2</v>
      </c>
    </row>
    <row r="4" spans="1:7" ht="38.25" thickTop="1" thickBot="1" x14ac:dyDescent="0.3">
      <c r="A4" s="2" t="s">
        <v>9</v>
      </c>
      <c r="B4" s="22">
        <v>933</v>
      </c>
      <c r="C4" s="45">
        <v>48143</v>
      </c>
      <c r="D4" s="61">
        <f t="shared" si="0"/>
        <v>2.7218624190442849E-2</v>
      </c>
      <c r="E4" s="61">
        <f t="shared" si="1"/>
        <v>1.9314006355492776E-2</v>
      </c>
      <c r="F4" s="63">
        <f t="shared" si="3"/>
        <v>0.70958789909279885</v>
      </c>
      <c r="G4" s="61">
        <f t="shared" si="2"/>
        <v>-0.29041210090720115</v>
      </c>
    </row>
    <row r="5" spans="1:7" ht="26.25" thickTop="1" thickBot="1" x14ac:dyDescent="0.3">
      <c r="A5" s="2" t="s">
        <v>10</v>
      </c>
      <c r="B5" s="22">
        <v>722</v>
      </c>
      <c r="C5" s="69">
        <v>15000</v>
      </c>
      <c r="D5" s="61">
        <f t="shared" si="0"/>
        <v>2.106307252465138E-2</v>
      </c>
      <c r="E5" s="61">
        <f t="shared" si="1"/>
        <v>6.0176992570548501E-3</v>
      </c>
      <c r="F5" s="63">
        <f t="shared" si="3"/>
        <v>0.28569902373036865</v>
      </c>
      <c r="G5" s="61">
        <f t="shared" si="2"/>
        <v>-0.71430097626963129</v>
      </c>
    </row>
    <row r="6" spans="1:7" ht="16.5" thickTop="1" thickBot="1" x14ac:dyDescent="0.3">
      <c r="A6" s="2" t="s">
        <v>11</v>
      </c>
      <c r="B6" s="22">
        <v>141</v>
      </c>
      <c r="C6" s="69">
        <v>9000</v>
      </c>
      <c r="D6" s="61">
        <f t="shared" si="0"/>
        <v>4.1134255207421668E-3</v>
      </c>
      <c r="E6" s="61">
        <f t="shared" si="1"/>
        <v>3.6106195542329098E-3</v>
      </c>
      <c r="F6" s="63">
        <f t="shared" si="3"/>
        <v>0.87776466014181342</v>
      </c>
      <c r="G6" s="61">
        <f t="shared" si="2"/>
        <v>-0.12223533985818658</v>
      </c>
    </row>
    <row r="7" spans="1:7" ht="38.25" thickTop="1" thickBot="1" x14ac:dyDescent="0.3">
      <c r="A7" s="2" t="s">
        <v>13</v>
      </c>
      <c r="B7" s="22">
        <v>246</v>
      </c>
      <c r="C7" s="69">
        <v>40000</v>
      </c>
      <c r="D7" s="61">
        <f t="shared" si="0"/>
        <v>7.1766147383161213E-3</v>
      </c>
      <c r="E7" s="61">
        <f t="shared" si="1"/>
        <v>1.6047198018812932E-2</v>
      </c>
      <c r="F7" s="63">
        <f t="shared" si="3"/>
        <v>2.2360400556458115</v>
      </c>
      <c r="G7" s="61">
        <f t="shared" si="2"/>
        <v>1.2360400556458115</v>
      </c>
    </row>
    <row r="8" spans="1:7" ht="50.25" thickTop="1" thickBot="1" x14ac:dyDescent="0.3">
      <c r="A8" s="2" t="s">
        <v>14</v>
      </c>
      <c r="B8" s="22">
        <v>384</v>
      </c>
      <c r="C8" s="69">
        <v>23000</v>
      </c>
      <c r="D8" s="61">
        <f t="shared" si="0"/>
        <v>1.1202520567127604E-2</v>
      </c>
      <c r="E8" s="61">
        <f t="shared" si="1"/>
        <v>9.2271388608174357E-3</v>
      </c>
      <c r="F8" s="63">
        <f t="shared" si="3"/>
        <v>0.82366631737265639</v>
      </c>
      <c r="G8" s="61">
        <f t="shared" si="2"/>
        <v>-0.17633368262734361</v>
      </c>
    </row>
    <row r="9" spans="1:7" ht="26.25" thickTop="1" thickBot="1" x14ac:dyDescent="0.3">
      <c r="A9" s="2" t="s">
        <v>15</v>
      </c>
      <c r="B9" s="22">
        <v>394</v>
      </c>
      <c r="C9" s="69">
        <v>108038</v>
      </c>
      <c r="D9" s="61">
        <f t="shared" si="0"/>
        <v>1.1494252873563218E-2</v>
      </c>
      <c r="E9" s="61">
        <f t="shared" si="1"/>
        <v>4.3342679488912787E-2</v>
      </c>
      <c r="F9" s="63">
        <f t="shared" si="3"/>
        <v>3.7708131155354128</v>
      </c>
      <c r="G9" s="61">
        <f t="shared" si="2"/>
        <v>2.7708131155354128</v>
      </c>
    </row>
    <row r="10" spans="1:7" ht="50.25" thickTop="1" thickBot="1" x14ac:dyDescent="0.3">
      <c r="A10" s="2" t="s">
        <v>16</v>
      </c>
      <c r="B10" s="22">
        <v>367</v>
      </c>
      <c r="C10" s="69">
        <v>90061</v>
      </c>
      <c r="D10" s="61">
        <f t="shared" si="0"/>
        <v>1.0706575646187058E-2</v>
      </c>
      <c r="E10" s="61">
        <f t="shared" si="1"/>
        <v>3.6130667519307789E-2</v>
      </c>
      <c r="F10" s="63">
        <f t="shared" si="3"/>
        <v>3.3746240360404154</v>
      </c>
      <c r="G10" s="61">
        <f t="shared" si="2"/>
        <v>2.3746240360404154</v>
      </c>
    </row>
    <row r="11" spans="1:7" ht="26.25" thickTop="1" thickBot="1" x14ac:dyDescent="0.3">
      <c r="A11" s="2" t="s">
        <v>18</v>
      </c>
      <c r="B11" s="22">
        <v>1418</v>
      </c>
      <c r="C11" s="69">
        <v>39983</v>
      </c>
      <c r="D11" s="61">
        <f t="shared" si="0"/>
        <v>4.136764105257016E-2</v>
      </c>
      <c r="E11" s="61">
        <f t="shared" si="1"/>
        <v>1.6040377959654937E-2</v>
      </c>
      <c r="F11" s="63">
        <f t="shared" si="3"/>
        <v>0.38775181643233564</v>
      </c>
      <c r="G11" s="61">
        <f t="shared" si="2"/>
        <v>-0.61224818356766431</v>
      </c>
    </row>
    <row r="12" spans="1:7" ht="26.25" thickTop="1" thickBot="1" x14ac:dyDescent="0.3">
      <c r="A12" s="2" t="s">
        <v>19</v>
      </c>
      <c r="B12" s="22">
        <v>166</v>
      </c>
      <c r="C12" s="69">
        <v>27500</v>
      </c>
      <c r="D12" s="61">
        <f t="shared" si="0"/>
        <v>4.8427562868312039E-3</v>
      </c>
      <c r="E12" s="61">
        <f t="shared" si="1"/>
        <v>1.1032448637933892E-2</v>
      </c>
      <c r="F12" s="63">
        <f t="shared" si="3"/>
        <v>2.2781341831993851</v>
      </c>
      <c r="G12" s="61">
        <f t="shared" si="2"/>
        <v>1.2781341831993851</v>
      </c>
    </row>
    <row r="13" spans="1:7" ht="16.5" thickTop="1" thickBot="1" x14ac:dyDescent="0.3">
      <c r="A13" s="2" t="s">
        <v>20</v>
      </c>
      <c r="B13" s="22">
        <v>1042</v>
      </c>
      <c r="C13" s="69">
        <v>15000</v>
      </c>
      <c r="D13" s="61">
        <f t="shared" si="0"/>
        <v>3.039850633059105E-2</v>
      </c>
      <c r="E13" s="61">
        <f t="shared" si="1"/>
        <v>6.0176992570548501E-3</v>
      </c>
      <c r="F13" s="63">
        <f t="shared" si="3"/>
        <v>0.19796036001278902</v>
      </c>
      <c r="G13" s="61">
        <f t="shared" si="2"/>
        <v>-0.80203963998721095</v>
      </c>
    </row>
    <row r="14" spans="1:7" ht="38.25" thickTop="1" thickBot="1" x14ac:dyDescent="0.3">
      <c r="A14" s="2" t="s">
        <v>21</v>
      </c>
      <c r="B14" s="22">
        <v>347</v>
      </c>
      <c r="C14" s="69">
        <v>30000</v>
      </c>
      <c r="D14" s="61">
        <f t="shared" si="0"/>
        <v>1.012311103331583E-2</v>
      </c>
      <c r="E14" s="61">
        <f t="shared" si="1"/>
        <v>1.20353985141097E-2</v>
      </c>
      <c r="F14" s="63">
        <f t="shared" si="3"/>
        <v>1.188903141978825</v>
      </c>
      <c r="G14" s="61">
        <f t="shared" si="2"/>
        <v>0.18890314197882496</v>
      </c>
    </row>
    <row r="15" spans="1:7" ht="16.5" thickTop="1" thickBot="1" x14ac:dyDescent="0.3">
      <c r="A15" s="2" t="s">
        <v>23</v>
      </c>
      <c r="B15" s="22">
        <v>898</v>
      </c>
      <c r="C15" s="69">
        <v>57774</v>
      </c>
      <c r="D15" s="61">
        <f t="shared" si="0"/>
        <v>2.6197561117918197E-2</v>
      </c>
      <c r="E15" s="61">
        <f t="shared" si="1"/>
        <v>2.3177770458472458E-2</v>
      </c>
      <c r="F15" s="63">
        <f t="shared" si="3"/>
        <v>0.88473008438253786</v>
      </c>
      <c r="G15" s="61">
        <f t="shared" si="2"/>
        <v>-0.11526991561746214</v>
      </c>
    </row>
    <row r="16" spans="1:7" ht="16.5" thickTop="1" thickBot="1" x14ac:dyDescent="0.3">
      <c r="A16" s="2" t="s">
        <v>24</v>
      </c>
      <c r="B16" s="22">
        <v>477</v>
      </c>
      <c r="C16" s="69">
        <v>20000</v>
      </c>
      <c r="D16" s="61">
        <f t="shared" si="0"/>
        <v>1.3915631016978821E-2</v>
      </c>
      <c r="E16" s="61">
        <f t="shared" si="1"/>
        <v>8.0235990094064662E-3</v>
      </c>
      <c r="F16" s="63">
        <f t="shared" si="3"/>
        <v>0.57658894516653003</v>
      </c>
      <c r="G16" s="61">
        <f t="shared" si="2"/>
        <v>-0.42341105483346997</v>
      </c>
    </row>
    <row r="17" spans="1:7" ht="26.25" thickTop="1" thickBot="1" x14ac:dyDescent="0.3">
      <c r="A17" s="2" t="s">
        <v>27</v>
      </c>
      <c r="B17" s="22">
        <v>291</v>
      </c>
      <c r="C17" s="69">
        <v>7500</v>
      </c>
      <c r="D17" s="61">
        <f t="shared" si="0"/>
        <v>8.4894101172763876E-3</v>
      </c>
      <c r="E17" s="61">
        <f t="shared" si="1"/>
        <v>3.0088496285274251E-3</v>
      </c>
      <c r="F17" s="63">
        <f t="shared" si="3"/>
        <v>0.35442387479952947</v>
      </c>
      <c r="G17" s="61">
        <f t="shared" si="2"/>
        <v>-0.64557612520047059</v>
      </c>
    </row>
    <row r="18" spans="1:7" ht="50.25" thickTop="1" thickBot="1" x14ac:dyDescent="0.3">
      <c r="A18" s="2" t="s">
        <v>28</v>
      </c>
      <c r="B18" s="22">
        <v>1753</v>
      </c>
      <c r="C18" s="69">
        <v>250000</v>
      </c>
      <c r="D18" s="61">
        <f t="shared" si="0"/>
        <v>5.114067331816325E-2</v>
      </c>
      <c r="E18" s="61">
        <f t="shared" si="1"/>
        <v>0.10029498761758082</v>
      </c>
      <c r="F18" s="63">
        <f t="shared" si="3"/>
        <v>1.9611589193128554</v>
      </c>
      <c r="G18" s="61">
        <f t="shared" si="2"/>
        <v>0.96115891931285535</v>
      </c>
    </row>
    <row r="19" spans="1:7" ht="50.25" thickTop="1" thickBot="1" x14ac:dyDescent="0.3">
      <c r="A19" s="2" t="s">
        <v>29</v>
      </c>
      <c r="B19" s="22">
        <v>802</v>
      </c>
      <c r="C19" s="69">
        <v>25000</v>
      </c>
      <c r="D19" s="61">
        <f t="shared" si="0"/>
        <v>2.3396930976136297E-2</v>
      </c>
      <c r="E19" s="61">
        <f t="shared" si="1"/>
        <v>1.0029498761758083E-2</v>
      </c>
      <c r="F19" s="63">
        <f t="shared" si="3"/>
        <v>0.42866727999444337</v>
      </c>
      <c r="G19" s="61">
        <f t="shared" si="2"/>
        <v>-0.57133272000555668</v>
      </c>
    </row>
    <row r="20" spans="1:7" ht="26.25" thickTop="1" thickBot="1" x14ac:dyDescent="0.3">
      <c r="A20" s="2" t="s">
        <v>30</v>
      </c>
      <c r="B20" s="22">
        <v>257</v>
      </c>
      <c r="C20" s="69">
        <v>140000</v>
      </c>
      <c r="D20" s="61">
        <f t="shared" si="0"/>
        <v>7.4975202753952974E-3</v>
      </c>
      <c r="E20" s="61">
        <f t="shared" si="1"/>
        <v>5.6165193065845262E-2</v>
      </c>
      <c r="F20" s="63">
        <f t="shared" si="3"/>
        <v>7.4911692136616495</v>
      </c>
      <c r="G20" s="61">
        <f t="shared" si="2"/>
        <v>6.4911692136616495</v>
      </c>
    </row>
    <row r="21" spans="1:7" ht="38.25" thickTop="1" thickBot="1" x14ac:dyDescent="0.3">
      <c r="A21" s="2" t="s">
        <v>31</v>
      </c>
      <c r="B21" s="22">
        <v>316</v>
      </c>
      <c r="C21" s="69">
        <v>90000</v>
      </c>
      <c r="D21" s="61">
        <f t="shared" si="0"/>
        <v>9.2187408833654238E-3</v>
      </c>
      <c r="E21" s="61">
        <f t="shared" si="1"/>
        <v>3.6106195542329099E-2</v>
      </c>
      <c r="F21" s="63">
        <f t="shared" si="3"/>
        <v>3.9166081354429014</v>
      </c>
      <c r="G21" s="61">
        <f t="shared" si="2"/>
        <v>2.9166081354429014</v>
      </c>
    </row>
    <row r="22" spans="1:7" ht="26.25" thickTop="1" thickBot="1" x14ac:dyDescent="0.3">
      <c r="A22" s="2" t="s">
        <v>32</v>
      </c>
      <c r="B22" s="22">
        <v>202</v>
      </c>
      <c r="C22" s="69">
        <v>10000</v>
      </c>
      <c r="D22" s="61">
        <f t="shared" si="0"/>
        <v>5.8929925899994162E-3</v>
      </c>
      <c r="E22" s="61">
        <f t="shared" si="1"/>
        <v>4.0117995047032331E-3</v>
      </c>
      <c r="F22" s="63">
        <f t="shared" si="3"/>
        <v>0.68077457139711606</v>
      </c>
      <c r="G22" s="61">
        <f t="shared" si="2"/>
        <v>-0.31922542860288394</v>
      </c>
    </row>
    <row r="23" spans="1:7" ht="26.25" thickTop="1" thickBot="1" x14ac:dyDescent="0.3">
      <c r="A23" s="2" t="s">
        <v>33</v>
      </c>
      <c r="B23" s="22">
        <v>117</v>
      </c>
      <c r="C23" s="69">
        <v>5000</v>
      </c>
      <c r="D23" s="61">
        <f t="shared" si="0"/>
        <v>3.4132679852966917E-3</v>
      </c>
      <c r="E23" s="61">
        <f t="shared" si="1"/>
        <v>2.0058997523516166E-3</v>
      </c>
      <c r="F23" s="63">
        <f t="shared" si="3"/>
        <v>0.58767719411204034</v>
      </c>
      <c r="G23" s="61">
        <f t="shared" si="2"/>
        <v>-0.41232280588795966</v>
      </c>
    </row>
    <row r="24" spans="1:7" ht="50.25" thickTop="1" thickBot="1" x14ac:dyDescent="0.3">
      <c r="A24" s="2" t="s">
        <v>35</v>
      </c>
      <c r="B24" s="22">
        <v>1180</v>
      </c>
      <c r="C24" s="69">
        <v>50000</v>
      </c>
      <c r="D24" s="61">
        <f t="shared" si="0"/>
        <v>3.4424412159402534E-2</v>
      </c>
      <c r="E24" s="61">
        <f t="shared" si="1"/>
        <v>2.0058997523516166E-2</v>
      </c>
      <c r="F24" s="63">
        <f t="shared" si="3"/>
        <v>0.58269687890770094</v>
      </c>
      <c r="G24" s="61">
        <f t="shared" si="2"/>
        <v>-0.41730312109229906</v>
      </c>
    </row>
    <row r="25" spans="1:7" ht="38.25" thickTop="1" thickBot="1" x14ac:dyDescent="0.3">
      <c r="A25" s="2" t="s">
        <v>36</v>
      </c>
      <c r="B25" s="22">
        <v>464</v>
      </c>
      <c r="C25" s="69">
        <v>11282</v>
      </c>
      <c r="D25" s="61">
        <f t="shared" si="0"/>
        <v>1.3536379018612521E-2</v>
      </c>
      <c r="E25" s="61">
        <f t="shared" si="1"/>
        <v>4.5261122012061877E-3</v>
      </c>
      <c r="F25" s="63">
        <f t="shared" si="3"/>
        <v>0.33436653886410711</v>
      </c>
      <c r="G25" s="61">
        <f t="shared" si="2"/>
        <v>-0.66563346113589295</v>
      </c>
    </row>
    <row r="26" spans="1:7" ht="26.25" thickTop="1" thickBot="1" x14ac:dyDescent="0.3">
      <c r="A26" s="2" t="s">
        <v>37</v>
      </c>
      <c r="B26" s="22">
        <v>111</v>
      </c>
      <c r="C26" s="69">
        <v>55000</v>
      </c>
      <c r="D26" s="61">
        <f t="shared" si="0"/>
        <v>3.2382286014353231E-3</v>
      </c>
      <c r="E26" s="61">
        <f t="shared" si="1"/>
        <v>2.2064897275867783E-2</v>
      </c>
      <c r="F26" s="63">
        <f t="shared" si="3"/>
        <v>6.8138788182179804</v>
      </c>
      <c r="G26" s="61">
        <f t="shared" si="2"/>
        <v>5.8138788182179804</v>
      </c>
    </row>
    <row r="27" spans="1:7" ht="38.25" thickTop="1" thickBot="1" x14ac:dyDescent="0.3">
      <c r="A27" s="2" t="s">
        <v>38</v>
      </c>
      <c r="B27" s="22">
        <v>2407</v>
      </c>
      <c r="C27" s="69">
        <v>485000</v>
      </c>
      <c r="D27" s="61">
        <f t="shared" si="0"/>
        <v>7.0219966159052447E-2</v>
      </c>
      <c r="E27" s="61">
        <f t="shared" si="1"/>
        <v>0.19457227597810681</v>
      </c>
      <c r="F27" s="63">
        <f t="shared" si="3"/>
        <v>2.7708967494713526</v>
      </c>
      <c r="G27" s="61">
        <f t="shared" si="2"/>
        <v>1.7708967494713526</v>
      </c>
    </row>
    <row r="28" spans="1:7" ht="26.25" thickTop="1" thickBot="1" x14ac:dyDescent="0.3">
      <c r="A28" s="2" t="s">
        <v>39</v>
      </c>
      <c r="B28" s="22">
        <v>480</v>
      </c>
      <c r="C28" s="69">
        <v>51000</v>
      </c>
      <c r="D28" s="61">
        <f t="shared" si="0"/>
        <v>1.4003150708909505E-2</v>
      </c>
      <c r="E28" s="61">
        <f t="shared" si="1"/>
        <v>2.0460177473986488E-2</v>
      </c>
      <c r="F28" s="63">
        <f t="shared" si="3"/>
        <v>1.46111242386106</v>
      </c>
      <c r="G28" s="61">
        <f t="shared" si="2"/>
        <v>0.46111242386105999</v>
      </c>
    </row>
    <row r="29" spans="1:7" ht="26.25" thickTop="1" thickBot="1" x14ac:dyDescent="0.3">
      <c r="A29" s="2" t="s">
        <v>40</v>
      </c>
      <c r="B29" s="22">
        <v>1349</v>
      </c>
      <c r="C29" s="69">
        <v>85000</v>
      </c>
      <c r="D29" s="61">
        <f t="shared" si="0"/>
        <v>3.9354688138164423E-2</v>
      </c>
      <c r="E29" s="61">
        <f t="shared" si="1"/>
        <v>3.4100295789977482E-2</v>
      </c>
      <c r="F29" s="63">
        <f t="shared" si="3"/>
        <v>0.86648624098506155</v>
      </c>
      <c r="G29" s="61">
        <f t="shared" si="2"/>
        <v>-0.13351375901493845</v>
      </c>
    </row>
    <row r="30" spans="1:7" ht="38.25" thickTop="1" thickBot="1" x14ac:dyDescent="0.3">
      <c r="A30" s="2" t="s">
        <v>41</v>
      </c>
      <c r="B30" s="22">
        <v>4565</v>
      </c>
      <c r="C30" s="69">
        <v>120000</v>
      </c>
      <c r="D30" s="61">
        <f t="shared" si="0"/>
        <v>0.13317579788785811</v>
      </c>
      <c r="E30" s="61">
        <f t="shared" si="1"/>
        <v>4.8141594056438801E-2</v>
      </c>
      <c r="F30" s="63">
        <f t="shared" si="3"/>
        <v>0.36148906047461316</v>
      </c>
      <c r="G30" s="61">
        <f t="shared" si="2"/>
        <v>-0.63851093952538684</v>
      </c>
    </row>
    <row r="31" spans="1:7" ht="15.75" thickTop="1" x14ac:dyDescent="0.25">
      <c r="A31" s="70" t="s">
        <v>42</v>
      </c>
      <c r="B31" s="71">
        <v>105</v>
      </c>
      <c r="C31" s="69">
        <v>8500</v>
      </c>
      <c r="D31" s="61">
        <f t="shared" si="0"/>
        <v>3.0631892175739541E-3</v>
      </c>
      <c r="E31" s="61">
        <f t="shared" si="1"/>
        <v>3.4100295789977484E-3</v>
      </c>
      <c r="F31" s="63">
        <f>E30/D30</f>
        <v>0.36148906047461316</v>
      </c>
      <c r="G31" s="61">
        <f t="shared" si="2"/>
        <v>-0.63851093952538684</v>
      </c>
    </row>
    <row r="32" spans="1:7" ht="97.5" thickBot="1" x14ac:dyDescent="0.3">
      <c r="A32" s="2" t="s">
        <v>43</v>
      </c>
      <c r="B32" s="22">
        <v>206</v>
      </c>
      <c r="C32" s="69">
        <v>7431</v>
      </c>
      <c r="D32" s="61">
        <f t="shared" si="0"/>
        <v>6.0096855125736622E-3</v>
      </c>
      <c r="E32" s="61">
        <f t="shared" si="1"/>
        <v>2.9811682119449726E-3</v>
      </c>
      <c r="F32" s="63">
        <f t="shared" ref="F32:F46" si="4">E32/D32</f>
        <v>0.49606060179150374</v>
      </c>
      <c r="G32" s="61">
        <f t="shared" si="2"/>
        <v>-0.50393939820849631</v>
      </c>
    </row>
    <row r="33" spans="1:7" ht="16.5" thickTop="1" thickBot="1" x14ac:dyDescent="0.3">
      <c r="A33" s="2" t="s">
        <v>44</v>
      </c>
      <c r="B33" s="22">
        <v>634</v>
      </c>
      <c r="C33" s="69">
        <v>16000</v>
      </c>
      <c r="D33" s="61">
        <f t="shared" si="0"/>
        <v>1.8495828228017971E-2</v>
      </c>
      <c r="E33" s="61">
        <f t="shared" si="1"/>
        <v>6.418879207525173E-3</v>
      </c>
      <c r="F33" s="63">
        <f t="shared" si="4"/>
        <v>0.34704470264282</v>
      </c>
      <c r="G33" s="61">
        <f t="shared" si="2"/>
        <v>-0.65295529735717994</v>
      </c>
    </row>
    <row r="34" spans="1:7" ht="16.5" thickTop="1" thickBot="1" x14ac:dyDescent="0.3">
      <c r="A34" s="2" t="s">
        <v>45</v>
      </c>
      <c r="B34" s="22">
        <v>259</v>
      </c>
      <c r="C34" s="69">
        <v>14000</v>
      </c>
      <c r="D34" s="61">
        <f t="shared" ref="D34:D52" si="5">B34/$B$53</f>
        <v>7.5558667366824204E-3</v>
      </c>
      <c r="E34" s="61">
        <f t="shared" ref="E34:E52" si="6">C34/$C$53</f>
        <v>5.6165193065845264E-3</v>
      </c>
      <c r="F34" s="63">
        <f t="shared" si="4"/>
        <v>0.74333223471468879</v>
      </c>
      <c r="G34" s="61">
        <f t="shared" ref="G34:G52" si="7">F34-1</f>
        <v>-0.25666776528531121</v>
      </c>
    </row>
    <row r="35" spans="1:7" ht="26.25" thickTop="1" thickBot="1" x14ac:dyDescent="0.3">
      <c r="A35" s="2" t="s">
        <v>46</v>
      </c>
      <c r="B35" s="22">
        <v>379</v>
      </c>
      <c r="C35" s="69">
        <v>30000</v>
      </c>
      <c r="D35" s="61">
        <f t="shared" si="5"/>
        <v>1.1056654413909796E-2</v>
      </c>
      <c r="E35" s="61">
        <f t="shared" si="6"/>
        <v>1.20353985141097E-2</v>
      </c>
      <c r="F35" s="63">
        <f t="shared" si="4"/>
        <v>1.0885208186455206</v>
      </c>
      <c r="G35" s="61">
        <f t="shared" si="7"/>
        <v>8.8520818645520638E-2</v>
      </c>
    </row>
    <row r="36" spans="1:7" ht="16.5" thickTop="1" thickBot="1" x14ac:dyDescent="0.3">
      <c r="A36" s="2" t="s">
        <v>47</v>
      </c>
      <c r="B36" s="22">
        <v>151</v>
      </c>
      <c r="C36" s="69">
        <v>8000</v>
      </c>
      <c r="D36" s="61">
        <f t="shared" si="5"/>
        <v>4.4051578271777818E-3</v>
      </c>
      <c r="E36" s="61">
        <f t="shared" si="6"/>
        <v>3.2094396037625865E-3</v>
      </c>
      <c r="F36" s="63">
        <f t="shared" si="4"/>
        <v>0.72856404462101942</v>
      </c>
      <c r="G36" s="61">
        <f t="shared" si="7"/>
        <v>-0.27143595537898058</v>
      </c>
    </row>
    <row r="37" spans="1:7" ht="16.5" thickTop="1" thickBot="1" x14ac:dyDescent="0.3">
      <c r="A37" s="2" t="s">
        <v>48</v>
      </c>
      <c r="B37" s="22">
        <v>736</v>
      </c>
      <c r="C37" s="69">
        <v>11000</v>
      </c>
      <c r="D37" s="61">
        <f t="shared" si="5"/>
        <v>2.147149775366124E-2</v>
      </c>
      <c r="E37" s="61">
        <f t="shared" si="6"/>
        <v>4.4129794551735569E-3</v>
      </c>
      <c r="F37" s="63">
        <f t="shared" si="4"/>
        <v>0.20552732304950977</v>
      </c>
      <c r="G37" s="61">
        <f t="shared" si="7"/>
        <v>-0.79447267695049018</v>
      </c>
    </row>
    <row r="38" spans="1:7" ht="50.25" thickTop="1" thickBot="1" x14ac:dyDescent="0.3">
      <c r="A38" s="2" t="s">
        <v>49</v>
      </c>
      <c r="B38" s="22">
        <v>310</v>
      </c>
      <c r="C38" s="69">
        <v>20000</v>
      </c>
      <c r="D38" s="61">
        <f t="shared" si="5"/>
        <v>9.0437014995040556E-3</v>
      </c>
      <c r="E38" s="61">
        <f t="shared" si="6"/>
        <v>8.0235990094064662E-3</v>
      </c>
      <c r="F38" s="63">
        <f t="shared" si="4"/>
        <v>0.88720298982075751</v>
      </c>
      <c r="G38" s="61">
        <f t="shared" si="7"/>
        <v>-0.11279701017924249</v>
      </c>
    </row>
    <row r="39" spans="1:7" ht="38.25" thickTop="1" thickBot="1" x14ac:dyDescent="0.3">
      <c r="A39" s="2" t="s">
        <v>50</v>
      </c>
      <c r="B39" s="22">
        <v>232</v>
      </c>
      <c r="C39" s="69">
        <v>8000</v>
      </c>
      <c r="D39" s="61">
        <f t="shared" si="5"/>
        <v>6.7681895093062603E-3</v>
      </c>
      <c r="E39" s="61">
        <f t="shared" si="6"/>
        <v>3.2094396037625865E-3</v>
      </c>
      <c r="F39" s="63">
        <f t="shared" si="4"/>
        <v>0.47419470145592219</v>
      </c>
      <c r="G39" s="61">
        <f t="shared" si="7"/>
        <v>-0.52580529854407776</v>
      </c>
    </row>
    <row r="40" spans="1:7" ht="50.25" thickTop="1" thickBot="1" x14ac:dyDescent="0.3">
      <c r="A40" s="2" t="s">
        <v>52</v>
      </c>
      <c r="B40" s="22">
        <v>451</v>
      </c>
      <c r="C40" s="69">
        <v>30600</v>
      </c>
      <c r="D40" s="61">
        <f t="shared" si="5"/>
        <v>1.3157127020246222E-2</v>
      </c>
      <c r="E40" s="61">
        <f t="shared" si="6"/>
        <v>1.2276106484391893E-2</v>
      </c>
      <c r="F40" s="63">
        <f t="shared" si="4"/>
        <v>0.93303853231038869</v>
      </c>
      <c r="G40" s="61">
        <f t="shared" si="7"/>
        <v>-6.6961467689611309E-2</v>
      </c>
    </row>
    <row r="41" spans="1:7" ht="16.5" thickTop="1" thickBot="1" x14ac:dyDescent="0.3">
      <c r="A41" s="2" t="s">
        <v>53</v>
      </c>
      <c r="B41" s="22">
        <v>420</v>
      </c>
      <c r="C41" s="69">
        <v>10000</v>
      </c>
      <c r="D41" s="61">
        <f t="shared" si="5"/>
        <v>1.2252756870295816E-2</v>
      </c>
      <c r="E41" s="61">
        <f t="shared" si="6"/>
        <v>4.0117995047032331E-3</v>
      </c>
      <c r="F41" s="63">
        <f t="shared" si="4"/>
        <v>0.3274201510052796</v>
      </c>
      <c r="G41" s="61">
        <f t="shared" si="7"/>
        <v>-0.67257984899472034</v>
      </c>
    </row>
    <row r="42" spans="1:7" ht="26.25" thickTop="1" thickBot="1" x14ac:dyDescent="0.3">
      <c r="A42" s="2" t="s">
        <v>54</v>
      </c>
      <c r="B42" s="22">
        <v>150</v>
      </c>
      <c r="C42" s="69">
        <v>4251</v>
      </c>
      <c r="D42" s="61">
        <f t="shared" si="5"/>
        <v>4.3759845965342199E-3</v>
      </c>
      <c r="E42" s="61">
        <f t="shared" si="6"/>
        <v>1.7054159694493444E-3</v>
      </c>
      <c r="F42" s="63">
        <f t="shared" si="4"/>
        <v>0.38972165733856423</v>
      </c>
      <c r="G42" s="61">
        <f t="shared" si="7"/>
        <v>-0.61027834266143577</v>
      </c>
    </row>
    <row r="43" spans="1:7" ht="26.25" thickTop="1" thickBot="1" x14ac:dyDescent="0.3">
      <c r="A43" s="2" t="s">
        <v>55</v>
      </c>
      <c r="B43" s="22">
        <v>137</v>
      </c>
      <c r="C43" s="69">
        <v>3000</v>
      </c>
      <c r="D43" s="61">
        <f t="shared" si="5"/>
        <v>3.9967325981679208E-3</v>
      </c>
      <c r="E43" s="61">
        <f t="shared" si="6"/>
        <v>1.2035398514109699E-3</v>
      </c>
      <c r="F43" s="63">
        <f t="shared" si="4"/>
        <v>0.30113094180047612</v>
      </c>
      <c r="G43" s="61">
        <f t="shared" si="7"/>
        <v>-0.69886905819952383</v>
      </c>
    </row>
    <row r="44" spans="1:7" ht="38.25" thickTop="1" thickBot="1" x14ac:dyDescent="0.3">
      <c r="A44" s="2" t="s">
        <v>56</v>
      </c>
      <c r="B44" s="22">
        <v>960</v>
      </c>
      <c r="C44" s="69">
        <v>20000</v>
      </c>
      <c r="D44" s="61">
        <f t="shared" si="5"/>
        <v>2.8006301417819009E-2</v>
      </c>
      <c r="E44" s="61">
        <f t="shared" si="6"/>
        <v>8.0235990094064662E-3</v>
      </c>
      <c r="F44" s="63">
        <f t="shared" si="4"/>
        <v>0.28649263212961962</v>
      </c>
      <c r="G44" s="61">
        <f t="shared" si="7"/>
        <v>-0.71350736787038038</v>
      </c>
    </row>
    <row r="45" spans="1:7" ht="26.25" thickTop="1" thickBot="1" x14ac:dyDescent="0.3">
      <c r="A45" s="2" t="s">
        <v>57</v>
      </c>
      <c r="B45" s="22">
        <v>504</v>
      </c>
      <c r="C45" s="69">
        <v>20000</v>
      </c>
      <c r="D45" s="61">
        <f t="shared" si="5"/>
        <v>1.4703308244354981E-2</v>
      </c>
      <c r="E45" s="61">
        <f t="shared" si="6"/>
        <v>8.0235990094064662E-3</v>
      </c>
      <c r="F45" s="63">
        <f t="shared" si="4"/>
        <v>0.54570025167546599</v>
      </c>
      <c r="G45" s="61">
        <f t="shared" si="7"/>
        <v>-0.45429974832453401</v>
      </c>
    </row>
    <row r="46" spans="1:7" ht="16.5" thickTop="1" thickBot="1" x14ac:dyDescent="0.3">
      <c r="A46" s="2" t="s">
        <v>58</v>
      </c>
      <c r="B46" s="22">
        <v>220</v>
      </c>
      <c r="C46" s="69">
        <v>17602</v>
      </c>
      <c r="D46" s="61">
        <f t="shared" si="5"/>
        <v>6.4181107415835232E-3</v>
      </c>
      <c r="E46" s="61">
        <f t="shared" si="6"/>
        <v>7.0615694881786314E-3</v>
      </c>
      <c r="F46" s="63">
        <f t="shared" si="4"/>
        <v>1.1002567223444868</v>
      </c>
      <c r="G46" s="61">
        <f t="shared" si="7"/>
        <v>0.10025672234448679</v>
      </c>
    </row>
    <row r="47" spans="1:7" ht="15.75" thickTop="1" x14ac:dyDescent="0.25">
      <c r="D47" s="61">
        <f t="shared" si="5"/>
        <v>0</v>
      </c>
      <c r="E47" s="61">
        <f t="shared" si="6"/>
        <v>0</v>
      </c>
      <c r="G47" s="61">
        <f t="shared" si="7"/>
        <v>-1</v>
      </c>
    </row>
    <row r="48" spans="1:7" ht="25.5" thickBot="1" x14ac:dyDescent="0.3">
      <c r="A48" s="2" t="s">
        <v>59</v>
      </c>
      <c r="B48" s="22">
        <v>429</v>
      </c>
      <c r="C48" s="69">
        <v>17915</v>
      </c>
      <c r="D48" s="61">
        <f t="shared" si="5"/>
        <v>1.251531594608787E-2</v>
      </c>
      <c r="E48" s="61">
        <f t="shared" si="6"/>
        <v>7.1871388126758425E-3</v>
      </c>
      <c r="F48" s="63">
        <f>E48/D48</f>
        <v>0.57426746904639281</v>
      </c>
      <c r="G48" s="61">
        <f t="shared" si="7"/>
        <v>-0.42573253095360719</v>
      </c>
    </row>
    <row r="49" spans="1:7" ht="16.5" thickTop="1" thickBot="1" x14ac:dyDescent="0.3">
      <c r="A49" s="2" t="s">
        <v>60</v>
      </c>
      <c r="B49" s="22">
        <v>490</v>
      </c>
      <c r="C49" s="69">
        <v>25107</v>
      </c>
      <c r="D49" s="61">
        <f t="shared" si="5"/>
        <v>1.4294883015345119E-2</v>
      </c>
      <c r="E49" s="61">
        <f t="shared" si="6"/>
        <v>1.0072425016458407E-2</v>
      </c>
      <c r="F49" s="63">
        <f>E49/D49</f>
        <v>0.70461751982481891</v>
      </c>
      <c r="G49" s="61">
        <f t="shared" si="7"/>
        <v>-0.29538248017518109</v>
      </c>
    </row>
    <row r="50" spans="1:7" ht="26.25" thickTop="1" thickBot="1" x14ac:dyDescent="0.3">
      <c r="A50" s="2" t="s">
        <v>63</v>
      </c>
      <c r="B50" s="22">
        <v>892</v>
      </c>
      <c r="C50" s="69">
        <v>60000</v>
      </c>
      <c r="D50" s="61">
        <f t="shared" si="5"/>
        <v>2.6022521734056829E-2</v>
      </c>
      <c r="E50" s="61">
        <f t="shared" si="6"/>
        <v>2.40707970282194E-2</v>
      </c>
      <c r="F50" s="63">
        <f>E50/D50</f>
        <v>0.92499863288487061</v>
      </c>
      <c r="G50" s="61">
        <f t="shared" si="7"/>
        <v>-7.5001367115129391E-2</v>
      </c>
    </row>
    <row r="51" spans="1:7" ht="38.25" thickTop="1" thickBot="1" x14ac:dyDescent="0.3">
      <c r="A51" s="59" t="s">
        <v>64</v>
      </c>
      <c r="B51" s="60">
        <v>630</v>
      </c>
      <c r="C51" s="69">
        <v>85000</v>
      </c>
      <c r="D51" s="61">
        <f t="shared" si="5"/>
        <v>1.8379135305443724E-2</v>
      </c>
      <c r="E51" s="61">
        <f t="shared" si="6"/>
        <v>3.4100295789977482E-2</v>
      </c>
      <c r="F51" s="63">
        <f>E51/D51</f>
        <v>1.8553808556965845</v>
      </c>
      <c r="G51" s="61">
        <f t="shared" si="7"/>
        <v>0.85538085569658451</v>
      </c>
    </row>
    <row r="52" spans="1:7" ht="25.5" thickTop="1" x14ac:dyDescent="0.25">
      <c r="A52" s="64" t="s">
        <v>65</v>
      </c>
      <c r="B52" s="72">
        <v>3397</v>
      </c>
      <c r="C52" s="69">
        <v>111960</v>
      </c>
      <c r="D52" s="61">
        <f t="shared" si="5"/>
        <v>9.9101464496178307E-2</v>
      </c>
      <c r="E52" s="61">
        <f t="shared" si="6"/>
        <v>4.4916107254657396E-2</v>
      </c>
      <c r="F52" s="63">
        <f>E52/D52</f>
        <v>0.45323353678985756</v>
      </c>
      <c r="G52" s="61">
        <f t="shared" si="7"/>
        <v>-0.54676646321014244</v>
      </c>
    </row>
    <row r="53" spans="1:7" ht="15.75" thickBot="1" x14ac:dyDescent="0.3">
      <c r="A53" s="2" t="s">
        <v>367</v>
      </c>
      <c r="B53" s="65">
        <f>SUM(B1:B52)</f>
        <v>34278</v>
      </c>
      <c r="C53" s="56">
        <f>SUM(C1:C52)</f>
        <v>2492647</v>
      </c>
      <c r="D53" s="61"/>
      <c r="E53" s="61"/>
      <c r="F53" s="63"/>
    </row>
    <row r="54" spans="1:7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9E6D4-E5E1-4F5D-967F-55E8106FC1DE}">
  <dimension ref="A1:QS64"/>
  <sheetViews>
    <sheetView workbookViewId="0">
      <selection activeCell="A5" sqref="A5"/>
    </sheetView>
  </sheetViews>
  <sheetFormatPr defaultRowHeight="15" x14ac:dyDescent="0.25"/>
  <cols>
    <col min="1" max="1" width="11.42578125" style="62" bestFit="1" customWidth="1"/>
  </cols>
  <sheetData>
    <row r="1" spans="1:461" ht="24.75" thickBot="1" x14ac:dyDescent="0.3">
      <c r="B1" s="1"/>
      <c r="C1" s="4" t="s">
        <v>66</v>
      </c>
      <c r="D1" s="92" t="s">
        <v>68</v>
      </c>
      <c r="E1" s="92"/>
      <c r="F1" s="92"/>
      <c r="G1" s="92"/>
      <c r="H1" s="92"/>
      <c r="I1" s="92"/>
      <c r="J1" s="92"/>
      <c r="K1" s="92"/>
      <c r="L1" s="92" t="s">
        <v>76</v>
      </c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 t="s">
        <v>90</v>
      </c>
      <c r="AB1" s="92"/>
      <c r="AC1" s="92"/>
      <c r="AD1" s="92"/>
      <c r="AE1" s="92"/>
      <c r="AF1" s="92"/>
      <c r="AG1" s="92"/>
      <c r="AH1" s="92" t="s">
        <v>97</v>
      </c>
      <c r="AI1" s="92"/>
      <c r="AJ1" s="92"/>
      <c r="AK1" s="92"/>
      <c r="AL1" s="92"/>
      <c r="AM1" s="92"/>
      <c r="AN1" s="92"/>
      <c r="AO1" s="92" t="s">
        <v>98</v>
      </c>
      <c r="AP1" s="92"/>
      <c r="AQ1" s="92"/>
      <c r="AR1" s="92"/>
      <c r="AS1" s="92"/>
      <c r="AT1" s="92"/>
      <c r="AU1" s="92"/>
      <c r="AV1" s="92" t="s">
        <v>99</v>
      </c>
      <c r="AW1" s="92"/>
      <c r="AX1" s="92"/>
      <c r="AY1" s="92"/>
      <c r="AZ1" s="92"/>
      <c r="BA1" s="92"/>
      <c r="BB1" s="92"/>
      <c r="BC1" s="92" t="s">
        <v>100</v>
      </c>
      <c r="BD1" s="92"/>
      <c r="BE1" s="92"/>
      <c r="BF1" s="92"/>
      <c r="BG1" s="92"/>
      <c r="BH1" s="92"/>
      <c r="BI1" s="92"/>
      <c r="BJ1" s="92" t="s">
        <v>101</v>
      </c>
      <c r="BK1" s="92"/>
      <c r="BL1" s="92"/>
      <c r="BM1" s="92"/>
      <c r="BN1" s="92"/>
      <c r="BO1" s="92"/>
      <c r="BP1" s="92"/>
      <c r="BQ1" s="92" t="s">
        <v>102</v>
      </c>
      <c r="BR1" s="92"/>
      <c r="BS1" s="92"/>
      <c r="BT1" s="92"/>
      <c r="BU1" s="92"/>
      <c r="BV1" s="92"/>
      <c r="BW1" s="92"/>
      <c r="BX1" s="92" t="s">
        <v>103</v>
      </c>
      <c r="BY1" s="92"/>
      <c r="BZ1" s="92"/>
      <c r="CA1" s="92"/>
      <c r="CB1" s="92"/>
      <c r="CC1" s="92"/>
      <c r="CD1" s="92"/>
      <c r="CE1" s="92" t="s">
        <v>104</v>
      </c>
      <c r="CF1" s="92"/>
      <c r="CG1" s="92"/>
      <c r="CH1" s="92"/>
      <c r="CI1" s="92"/>
      <c r="CJ1" s="92"/>
      <c r="CK1" s="92"/>
      <c r="CL1" s="92" t="s">
        <v>105</v>
      </c>
      <c r="CM1" s="92"/>
      <c r="CN1" s="92"/>
      <c r="CO1" s="92"/>
      <c r="CP1" s="92"/>
      <c r="CQ1" s="92"/>
      <c r="CR1" s="92"/>
      <c r="CS1" s="92" t="s">
        <v>106</v>
      </c>
      <c r="CT1" s="92"/>
      <c r="CU1" s="92"/>
      <c r="CV1" s="92"/>
      <c r="CW1" s="92"/>
      <c r="CX1" s="92"/>
      <c r="CY1" s="92"/>
      <c r="CZ1" s="92" t="s">
        <v>107</v>
      </c>
      <c r="DA1" s="92"/>
      <c r="DB1" s="92"/>
      <c r="DC1" s="92"/>
      <c r="DD1" s="92"/>
      <c r="DE1" s="92"/>
      <c r="DF1" s="92"/>
      <c r="DG1" s="92" t="s">
        <v>101</v>
      </c>
      <c r="DH1" s="92"/>
      <c r="DI1" s="92"/>
      <c r="DJ1" s="92"/>
      <c r="DK1" s="92"/>
      <c r="DL1" s="92"/>
      <c r="DM1" s="92"/>
      <c r="DN1" s="92" t="s">
        <v>108</v>
      </c>
      <c r="DO1" s="92"/>
      <c r="DP1" s="92"/>
      <c r="DQ1" s="92" t="s">
        <v>111</v>
      </c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 t="s">
        <v>122</v>
      </c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 t="s">
        <v>132</v>
      </c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 t="s">
        <v>151</v>
      </c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 t="s">
        <v>166</v>
      </c>
      <c r="GD1" s="92"/>
      <c r="GE1" s="92"/>
      <c r="GF1" s="92"/>
      <c r="GG1" s="92"/>
      <c r="GH1" s="92"/>
      <c r="GI1" s="92"/>
      <c r="GJ1" s="92" t="s">
        <v>172</v>
      </c>
      <c r="GK1" s="92"/>
      <c r="GL1" s="92"/>
      <c r="GM1" s="92"/>
      <c r="GN1" s="92"/>
      <c r="GO1" s="92"/>
      <c r="GP1" s="92"/>
      <c r="GQ1" s="92" t="s">
        <v>173</v>
      </c>
      <c r="GR1" s="92"/>
      <c r="GS1" s="92"/>
      <c r="GT1" s="92"/>
      <c r="GU1" s="92"/>
      <c r="GV1" s="92"/>
      <c r="GW1" s="92"/>
      <c r="GX1" s="92" t="s">
        <v>174</v>
      </c>
      <c r="GY1" s="92"/>
      <c r="GZ1" s="92"/>
      <c r="HA1" s="92"/>
      <c r="HB1" s="92"/>
      <c r="HC1" s="92"/>
      <c r="HD1" s="92"/>
      <c r="HE1" s="92" t="s">
        <v>175</v>
      </c>
      <c r="HF1" s="92"/>
      <c r="HG1" s="92"/>
      <c r="HH1" s="92"/>
      <c r="HI1" s="92"/>
      <c r="HJ1" s="92"/>
      <c r="HK1" s="92"/>
      <c r="HL1" s="92" t="s">
        <v>176</v>
      </c>
      <c r="HM1" s="92"/>
      <c r="HN1" s="92"/>
      <c r="HO1" s="92"/>
      <c r="HP1" s="92"/>
      <c r="HQ1" s="92"/>
      <c r="HR1" s="92"/>
      <c r="HS1" s="92" t="s">
        <v>177</v>
      </c>
      <c r="HT1" s="92"/>
      <c r="HU1" s="92"/>
      <c r="HV1" s="92"/>
      <c r="HW1" s="92"/>
      <c r="HX1" s="92"/>
      <c r="HY1" s="92"/>
      <c r="HZ1" s="92" t="s">
        <v>178</v>
      </c>
      <c r="IA1" s="92"/>
      <c r="IB1" s="92"/>
      <c r="IC1" s="92"/>
      <c r="ID1" s="92"/>
      <c r="IE1" s="92"/>
      <c r="IF1" s="92"/>
      <c r="IG1" s="92" t="s">
        <v>179</v>
      </c>
      <c r="IH1" s="92"/>
      <c r="II1" s="92"/>
      <c r="IJ1" s="92"/>
      <c r="IK1" s="92"/>
      <c r="IL1" s="92"/>
      <c r="IM1" s="92"/>
      <c r="IN1" s="92" t="s">
        <v>180</v>
      </c>
      <c r="IO1" s="92"/>
      <c r="IP1" s="92"/>
      <c r="IQ1" s="92"/>
      <c r="IR1" s="92"/>
      <c r="IS1" s="92"/>
      <c r="IT1" s="92"/>
      <c r="IU1" s="92" t="s">
        <v>181</v>
      </c>
      <c r="IV1" s="92"/>
      <c r="IW1" s="92"/>
      <c r="IX1" s="92"/>
      <c r="IY1" s="92"/>
      <c r="IZ1" s="92"/>
      <c r="JA1" s="92"/>
      <c r="JB1" s="92" t="s">
        <v>182</v>
      </c>
      <c r="JC1" s="92"/>
      <c r="JD1" s="92"/>
      <c r="JE1" s="92"/>
      <c r="JF1" s="92"/>
      <c r="JG1" s="92"/>
      <c r="JH1" s="92"/>
      <c r="JI1" s="92" t="s">
        <v>183</v>
      </c>
      <c r="JJ1" s="92"/>
      <c r="JK1" s="92"/>
      <c r="JL1" s="92"/>
      <c r="JM1" s="92"/>
      <c r="JN1" s="92"/>
      <c r="JO1" s="92"/>
      <c r="JP1" s="92" t="s">
        <v>184</v>
      </c>
      <c r="JQ1" s="92"/>
      <c r="JR1" s="92"/>
      <c r="JS1" s="92"/>
      <c r="JT1" s="14" t="s">
        <v>188</v>
      </c>
      <c r="JU1" s="92" t="s">
        <v>190</v>
      </c>
      <c r="JV1" s="92"/>
      <c r="JW1" s="92"/>
      <c r="JX1" s="92"/>
      <c r="JY1" s="92" t="s">
        <v>194</v>
      </c>
      <c r="JZ1" s="92"/>
      <c r="KA1" s="92"/>
      <c r="KB1" s="92"/>
      <c r="KC1" s="92" t="s">
        <v>195</v>
      </c>
      <c r="KD1" s="92"/>
      <c r="KE1" s="92"/>
      <c r="KF1" s="92"/>
      <c r="KG1" s="92"/>
      <c r="KH1" s="92"/>
      <c r="KI1" s="92" t="s">
        <v>200</v>
      </c>
      <c r="KJ1" s="92"/>
      <c r="KK1" s="92"/>
      <c r="KL1" s="92"/>
      <c r="KM1" s="92" t="s">
        <v>203</v>
      </c>
      <c r="KN1" s="92"/>
      <c r="KO1" s="92"/>
      <c r="KP1" s="92"/>
      <c r="KQ1" s="92"/>
      <c r="KR1" s="92"/>
      <c r="KS1" s="92"/>
      <c r="KT1" s="92"/>
      <c r="KU1" s="92"/>
      <c r="KV1" s="92"/>
      <c r="KW1" s="92"/>
      <c r="KX1" s="92" t="s">
        <v>215</v>
      </c>
      <c r="KY1" s="92"/>
      <c r="KZ1" s="92"/>
      <c r="LA1" s="92"/>
      <c r="LB1" s="92"/>
      <c r="LC1" s="92"/>
      <c r="LD1" s="92" t="s">
        <v>221</v>
      </c>
      <c r="LE1" s="92"/>
      <c r="LF1" s="92"/>
      <c r="LG1" s="92"/>
      <c r="LH1" s="92"/>
      <c r="LI1" s="92"/>
      <c r="LJ1" s="92"/>
      <c r="LK1" s="92"/>
      <c r="LL1" s="92"/>
      <c r="LM1" s="92"/>
      <c r="LN1" s="92"/>
      <c r="LO1" s="92"/>
      <c r="LP1" s="92"/>
      <c r="LQ1" s="92"/>
      <c r="LR1" s="92"/>
      <c r="LS1" s="92"/>
      <c r="LT1" s="92"/>
      <c r="LU1" s="92"/>
      <c r="LV1" s="92"/>
      <c r="LW1" s="92"/>
      <c r="LX1" s="92"/>
      <c r="LY1" s="92"/>
      <c r="LZ1" s="92"/>
      <c r="MA1" s="92"/>
      <c r="MB1" s="92"/>
      <c r="MC1" s="92"/>
      <c r="MD1" s="92"/>
      <c r="ME1" s="92"/>
      <c r="MF1" s="92"/>
      <c r="MG1" s="92"/>
      <c r="MH1" s="92"/>
      <c r="MI1" s="92"/>
      <c r="MJ1" s="92"/>
      <c r="MK1" s="92"/>
      <c r="ML1" s="92"/>
      <c r="MM1" s="92"/>
      <c r="MN1" s="92"/>
      <c r="MO1" s="92"/>
      <c r="MP1" s="92"/>
      <c r="MQ1" s="92"/>
      <c r="MR1" s="92"/>
      <c r="MS1" s="92"/>
      <c r="MT1" s="92"/>
      <c r="MU1" s="92"/>
      <c r="MV1" s="92"/>
      <c r="MW1" s="92"/>
      <c r="MX1" s="92"/>
      <c r="MY1" s="92"/>
      <c r="MZ1" s="92"/>
      <c r="NA1" s="92"/>
      <c r="NB1" s="92"/>
      <c r="NC1" s="92"/>
      <c r="ND1" s="92"/>
      <c r="NE1" s="92"/>
      <c r="NF1" s="92"/>
      <c r="NG1" s="92"/>
      <c r="NH1" s="92"/>
      <c r="NI1" s="92"/>
      <c r="NJ1" s="92"/>
      <c r="NK1" s="92"/>
      <c r="NL1" s="92"/>
      <c r="NM1" s="92"/>
      <c r="NN1" s="92"/>
      <c r="NO1" s="92"/>
      <c r="NP1" s="92"/>
      <c r="NQ1" s="92"/>
      <c r="NR1" s="92"/>
      <c r="NS1" s="92"/>
      <c r="NT1" s="92"/>
      <c r="NU1" s="92"/>
      <c r="NV1" s="92"/>
      <c r="NW1" s="92"/>
      <c r="NX1" s="92"/>
      <c r="NY1" s="92"/>
      <c r="NZ1" s="92"/>
      <c r="OA1" s="92"/>
      <c r="OB1" s="92"/>
      <c r="OC1" s="92"/>
      <c r="OD1" s="92"/>
      <c r="OE1" s="92"/>
      <c r="OF1" s="92"/>
      <c r="OG1" s="92"/>
      <c r="OH1" s="92"/>
      <c r="OI1" s="92"/>
      <c r="OJ1" s="92"/>
      <c r="OK1" s="92"/>
      <c r="OL1" s="92"/>
      <c r="OM1" s="92"/>
      <c r="ON1" s="92"/>
      <c r="OO1" s="92"/>
      <c r="OP1" s="92"/>
      <c r="OQ1" s="92"/>
      <c r="OR1" s="92"/>
      <c r="OS1" s="92"/>
      <c r="OT1" s="92"/>
      <c r="OU1" s="92"/>
      <c r="OV1" s="92"/>
      <c r="OW1" s="92"/>
      <c r="OX1" s="92"/>
      <c r="OY1" s="92" t="s">
        <v>320</v>
      </c>
      <c r="OZ1" s="92"/>
      <c r="PA1" s="92"/>
      <c r="PB1" s="92"/>
      <c r="PC1" s="92"/>
      <c r="PD1" s="92"/>
      <c r="PE1" s="92"/>
      <c r="PF1" s="92"/>
      <c r="PG1" s="92"/>
      <c r="PH1" s="92"/>
      <c r="PI1" s="92"/>
      <c r="PJ1" s="92" t="s">
        <v>331</v>
      </c>
      <c r="PK1" s="92"/>
      <c r="PL1" s="92"/>
      <c r="PM1" s="92"/>
      <c r="PN1" s="92"/>
      <c r="PO1" s="92" t="s">
        <v>336</v>
      </c>
      <c r="PP1" s="92"/>
      <c r="PQ1" s="92"/>
      <c r="PR1" s="92"/>
      <c r="PS1" s="92"/>
      <c r="PT1" s="92"/>
      <c r="PU1" s="92"/>
      <c r="PV1" s="92" t="s">
        <v>343</v>
      </c>
      <c r="PW1" s="92"/>
      <c r="PX1" s="92"/>
      <c r="PY1" s="92"/>
      <c r="PZ1" s="92"/>
      <c r="QA1" s="94"/>
      <c r="QB1" s="95" t="s">
        <v>349</v>
      </c>
      <c r="QC1" s="95"/>
      <c r="QD1" s="95"/>
      <c r="QE1" s="95"/>
      <c r="QF1" s="95"/>
      <c r="QG1" s="95"/>
      <c r="QH1" s="96"/>
      <c r="QI1" s="91" t="s">
        <v>364</v>
      </c>
      <c r="QJ1" s="92"/>
      <c r="QK1" s="92"/>
      <c r="QL1" s="92"/>
      <c r="QM1" s="92"/>
      <c r="QN1" s="92"/>
      <c r="QO1" s="92"/>
      <c r="QP1" s="92"/>
      <c r="QQ1" s="93"/>
    </row>
    <row r="2" spans="1:461" ht="145.5" thickTop="1" thickBot="1" x14ac:dyDescent="0.3">
      <c r="A2" s="62" t="s">
        <v>372</v>
      </c>
      <c r="B2" s="24"/>
      <c r="C2" s="21" t="s">
        <v>67</v>
      </c>
      <c r="D2" s="17" t="s">
        <v>67</v>
      </c>
      <c r="E2" s="4" t="s">
        <v>69</v>
      </c>
      <c r="F2" s="4" t="s">
        <v>70</v>
      </c>
      <c r="G2" s="4" t="s">
        <v>71</v>
      </c>
      <c r="H2" s="4" t="s">
        <v>72</v>
      </c>
      <c r="I2" s="4" t="s">
        <v>73</v>
      </c>
      <c r="J2" s="4" t="s">
        <v>74</v>
      </c>
      <c r="K2" s="10" t="s">
        <v>75</v>
      </c>
      <c r="L2" s="17" t="s">
        <v>67</v>
      </c>
      <c r="M2" s="4" t="s">
        <v>77</v>
      </c>
      <c r="N2" s="4" t="s">
        <v>78</v>
      </c>
      <c r="O2" s="4" t="s">
        <v>79</v>
      </c>
      <c r="P2" s="4" t="s">
        <v>80</v>
      </c>
      <c r="Q2" s="4" t="s">
        <v>81</v>
      </c>
      <c r="R2" s="4" t="s">
        <v>82</v>
      </c>
      <c r="S2" s="4" t="s">
        <v>83</v>
      </c>
      <c r="T2" s="4" t="s">
        <v>84</v>
      </c>
      <c r="U2" s="4" t="s">
        <v>85</v>
      </c>
      <c r="V2" s="4" t="s">
        <v>86</v>
      </c>
      <c r="W2" s="4" t="s">
        <v>87</v>
      </c>
      <c r="X2" s="4" t="s">
        <v>88</v>
      </c>
      <c r="Y2" s="4" t="s">
        <v>89</v>
      </c>
      <c r="Z2" s="10" t="s">
        <v>75</v>
      </c>
      <c r="AA2" s="17" t="s">
        <v>67</v>
      </c>
      <c r="AB2" s="4" t="s">
        <v>91</v>
      </c>
      <c r="AC2" s="4" t="s">
        <v>92</v>
      </c>
      <c r="AD2" s="4" t="s">
        <v>93</v>
      </c>
      <c r="AE2" s="4" t="s">
        <v>94</v>
      </c>
      <c r="AF2" s="4" t="s">
        <v>95</v>
      </c>
      <c r="AG2" s="10" t="s">
        <v>96</v>
      </c>
      <c r="AH2" s="17" t="s">
        <v>67</v>
      </c>
      <c r="AI2" s="4" t="s">
        <v>91</v>
      </c>
      <c r="AJ2" s="4" t="s">
        <v>92</v>
      </c>
      <c r="AK2" s="4" t="s">
        <v>93</v>
      </c>
      <c r="AL2" s="4" t="s">
        <v>94</v>
      </c>
      <c r="AM2" s="4" t="s">
        <v>95</v>
      </c>
      <c r="AN2" s="10" t="s">
        <v>96</v>
      </c>
      <c r="AO2" s="17" t="s">
        <v>67</v>
      </c>
      <c r="AP2" s="4" t="s">
        <v>91</v>
      </c>
      <c r="AQ2" s="4" t="s">
        <v>92</v>
      </c>
      <c r="AR2" s="4" t="s">
        <v>93</v>
      </c>
      <c r="AS2" s="4" t="s">
        <v>94</v>
      </c>
      <c r="AT2" s="4" t="s">
        <v>95</v>
      </c>
      <c r="AU2" s="10" t="s">
        <v>96</v>
      </c>
      <c r="AV2" s="17" t="s">
        <v>67</v>
      </c>
      <c r="AW2" s="4" t="s">
        <v>91</v>
      </c>
      <c r="AX2" s="4" t="s">
        <v>92</v>
      </c>
      <c r="AY2" s="4" t="s">
        <v>93</v>
      </c>
      <c r="AZ2" s="4" t="s">
        <v>94</v>
      </c>
      <c r="BA2" s="4" t="s">
        <v>95</v>
      </c>
      <c r="BB2" s="10" t="s">
        <v>96</v>
      </c>
      <c r="BC2" s="17" t="s">
        <v>67</v>
      </c>
      <c r="BD2" s="4" t="s">
        <v>91</v>
      </c>
      <c r="BE2" s="4" t="s">
        <v>92</v>
      </c>
      <c r="BF2" s="4" t="s">
        <v>93</v>
      </c>
      <c r="BG2" s="4" t="s">
        <v>94</v>
      </c>
      <c r="BH2" s="4" t="s">
        <v>95</v>
      </c>
      <c r="BI2" s="10" t="s">
        <v>96</v>
      </c>
      <c r="BJ2" s="17" t="s">
        <v>67</v>
      </c>
      <c r="BK2" s="4" t="s">
        <v>91</v>
      </c>
      <c r="BL2" s="4" t="s">
        <v>92</v>
      </c>
      <c r="BM2" s="4" t="s">
        <v>93</v>
      </c>
      <c r="BN2" s="4" t="s">
        <v>94</v>
      </c>
      <c r="BO2" s="4" t="s">
        <v>95</v>
      </c>
      <c r="BP2" s="10" t="s">
        <v>96</v>
      </c>
      <c r="BQ2" s="17" t="s">
        <v>67</v>
      </c>
      <c r="BR2" s="4" t="s">
        <v>91</v>
      </c>
      <c r="BS2" s="4" t="s">
        <v>92</v>
      </c>
      <c r="BT2" s="4" t="s">
        <v>93</v>
      </c>
      <c r="BU2" s="4" t="s">
        <v>94</v>
      </c>
      <c r="BV2" s="4" t="s">
        <v>95</v>
      </c>
      <c r="BW2" s="10" t="s">
        <v>96</v>
      </c>
      <c r="BX2" s="17" t="s">
        <v>67</v>
      </c>
      <c r="BY2" s="4" t="s">
        <v>91</v>
      </c>
      <c r="BZ2" s="4" t="s">
        <v>92</v>
      </c>
      <c r="CA2" s="4" t="s">
        <v>93</v>
      </c>
      <c r="CB2" s="4" t="s">
        <v>94</v>
      </c>
      <c r="CC2" s="4" t="s">
        <v>95</v>
      </c>
      <c r="CD2" s="10" t="s">
        <v>96</v>
      </c>
      <c r="CE2" s="17" t="s">
        <v>67</v>
      </c>
      <c r="CF2" s="4" t="s">
        <v>91</v>
      </c>
      <c r="CG2" s="4" t="s">
        <v>92</v>
      </c>
      <c r="CH2" s="4" t="s">
        <v>93</v>
      </c>
      <c r="CI2" s="4" t="s">
        <v>94</v>
      </c>
      <c r="CJ2" s="4" t="s">
        <v>95</v>
      </c>
      <c r="CK2" s="10" t="s">
        <v>96</v>
      </c>
      <c r="CL2" s="17" t="s">
        <v>67</v>
      </c>
      <c r="CM2" s="4" t="s">
        <v>91</v>
      </c>
      <c r="CN2" s="4" t="s">
        <v>92</v>
      </c>
      <c r="CO2" s="4" t="s">
        <v>93</v>
      </c>
      <c r="CP2" s="4" t="s">
        <v>94</v>
      </c>
      <c r="CQ2" s="4" t="s">
        <v>95</v>
      </c>
      <c r="CR2" s="4" t="s">
        <v>96</v>
      </c>
      <c r="CS2" s="21" t="s">
        <v>67</v>
      </c>
      <c r="CT2" s="4" t="s">
        <v>91</v>
      </c>
      <c r="CU2" s="4" t="s">
        <v>92</v>
      </c>
      <c r="CV2" s="4" t="s">
        <v>93</v>
      </c>
      <c r="CW2" s="4" t="s">
        <v>94</v>
      </c>
      <c r="CX2" s="4" t="s">
        <v>95</v>
      </c>
      <c r="CY2" s="10" t="s">
        <v>96</v>
      </c>
      <c r="CZ2" s="17" t="s">
        <v>67</v>
      </c>
      <c r="DA2" s="4" t="s">
        <v>91</v>
      </c>
      <c r="DB2" s="4" t="s">
        <v>92</v>
      </c>
      <c r="DC2" s="4" t="s">
        <v>93</v>
      </c>
      <c r="DD2" s="4" t="s">
        <v>94</v>
      </c>
      <c r="DE2" s="4" t="s">
        <v>95</v>
      </c>
      <c r="DF2" s="10" t="s">
        <v>96</v>
      </c>
      <c r="DG2" s="17" t="s">
        <v>67</v>
      </c>
      <c r="DH2" s="4" t="s">
        <v>91</v>
      </c>
      <c r="DI2" s="4" t="s">
        <v>92</v>
      </c>
      <c r="DJ2" s="4" t="s">
        <v>93</v>
      </c>
      <c r="DK2" s="4" t="s">
        <v>94</v>
      </c>
      <c r="DL2" s="4" t="s">
        <v>95</v>
      </c>
      <c r="DM2" s="10" t="s">
        <v>96</v>
      </c>
      <c r="DN2" s="17" t="s">
        <v>67</v>
      </c>
      <c r="DO2" s="4" t="s">
        <v>109</v>
      </c>
      <c r="DP2" s="10" t="s">
        <v>110</v>
      </c>
      <c r="DQ2" s="17" t="s">
        <v>67</v>
      </c>
      <c r="DR2" s="4" t="s">
        <v>112</v>
      </c>
      <c r="DS2" s="4" t="s">
        <v>113</v>
      </c>
      <c r="DT2" s="4" t="s">
        <v>114</v>
      </c>
      <c r="DU2" s="4" t="s">
        <v>115</v>
      </c>
      <c r="DV2" s="4" t="s">
        <v>116</v>
      </c>
      <c r="DW2" s="4" t="s">
        <v>117</v>
      </c>
      <c r="DX2" s="4" t="s">
        <v>118</v>
      </c>
      <c r="DY2" s="4" t="s">
        <v>119</v>
      </c>
      <c r="DZ2" s="4" t="s">
        <v>120</v>
      </c>
      <c r="EA2" s="4" t="s">
        <v>121</v>
      </c>
      <c r="EB2" s="4" t="s">
        <v>75</v>
      </c>
      <c r="EC2" s="10" t="s">
        <v>89</v>
      </c>
      <c r="ED2" s="17" t="s">
        <v>67</v>
      </c>
      <c r="EE2" s="4" t="s">
        <v>123</v>
      </c>
      <c r="EF2" s="4" t="s">
        <v>124</v>
      </c>
      <c r="EG2" s="4" t="s">
        <v>125</v>
      </c>
      <c r="EH2" s="4" t="s">
        <v>126</v>
      </c>
      <c r="EI2" s="4" t="s">
        <v>127</v>
      </c>
      <c r="EJ2" s="4" t="s">
        <v>128</v>
      </c>
      <c r="EK2" s="4" t="s">
        <v>129</v>
      </c>
      <c r="EL2" s="4" t="s">
        <v>130</v>
      </c>
      <c r="EM2" s="4" t="s">
        <v>131</v>
      </c>
      <c r="EN2" s="4" t="s">
        <v>75</v>
      </c>
      <c r="EO2" s="10" t="s">
        <v>89</v>
      </c>
      <c r="EP2" s="17" t="s">
        <v>67</v>
      </c>
      <c r="EQ2" s="4" t="s">
        <v>133</v>
      </c>
      <c r="ER2" s="4" t="s">
        <v>134</v>
      </c>
      <c r="ES2" s="4" t="s">
        <v>135</v>
      </c>
      <c r="ET2" s="4" t="s">
        <v>136</v>
      </c>
      <c r="EU2" s="4" t="s">
        <v>137</v>
      </c>
      <c r="EV2" s="4" t="s">
        <v>138</v>
      </c>
      <c r="EW2" s="4" t="s">
        <v>139</v>
      </c>
      <c r="EX2" s="4" t="s">
        <v>140</v>
      </c>
      <c r="EY2" s="4" t="s">
        <v>141</v>
      </c>
      <c r="EZ2" s="4" t="s">
        <v>142</v>
      </c>
      <c r="FA2" s="4" t="s">
        <v>143</v>
      </c>
      <c r="FB2" s="4" t="s">
        <v>144</v>
      </c>
      <c r="FC2" s="4" t="s">
        <v>145</v>
      </c>
      <c r="FD2" s="4" t="s">
        <v>146</v>
      </c>
      <c r="FE2" s="4" t="s">
        <v>147</v>
      </c>
      <c r="FF2" s="4" t="s">
        <v>148</v>
      </c>
      <c r="FG2" s="4" t="s">
        <v>149</v>
      </c>
      <c r="FH2" s="4" t="s">
        <v>121</v>
      </c>
      <c r="FI2" s="4" t="s">
        <v>75</v>
      </c>
      <c r="FJ2" s="10" t="s">
        <v>150</v>
      </c>
      <c r="FK2" s="17" t="s">
        <v>67</v>
      </c>
      <c r="FL2" s="4" t="s">
        <v>152</v>
      </c>
      <c r="FM2" s="4" t="s">
        <v>153</v>
      </c>
      <c r="FN2" s="4" t="s">
        <v>154</v>
      </c>
      <c r="FO2" s="4" t="s">
        <v>113</v>
      </c>
      <c r="FP2" s="4" t="s">
        <v>155</v>
      </c>
      <c r="FQ2" s="4" t="s">
        <v>156</v>
      </c>
      <c r="FR2" s="4" t="s">
        <v>157</v>
      </c>
      <c r="FS2" s="4" t="s">
        <v>158</v>
      </c>
      <c r="FT2" s="4" t="s">
        <v>159</v>
      </c>
      <c r="FU2" s="4" t="s">
        <v>160</v>
      </c>
      <c r="FV2" s="4" t="s">
        <v>161</v>
      </c>
      <c r="FW2" s="4" t="s">
        <v>162</v>
      </c>
      <c r="FX2" s="4" t="s">
        <v>163</v>
      </c>
      <c r="FY2" s="4" t="s">
        <v>164</v>
      </c>
      <c r="FZ2" s="4" t="s">
        <v>165</v>
      </c>
      <c r="GA2" s="4" t="s">
        <v>75</v>
      </c>
      <c r="GB2" s="10" t="s">
        <v>89</v>
      </c>
      <c r="GC2" s="17" t="s">
        <v>67</v>
      </c>
      <c r="GD2" s="4" t="s">
        <v>167</v>
      </c>
      <c r="GE2" s="4" t="s">
        <v>168</v>
      </c>
      <c r="GF2" s="4" t="s">
        <v>169</v>
      </c>
      <c r="GG2" s="4" t="s">
        <v>170</v>
      </c>
      <c r="GH2" s="4" t="s">
        <v>171</v>
      </c>
      <c r="GI2" s="10" t="s">
        <v>96</v>
      </c>
      <c r="GJ2" s="17" t="s">
        <v>67</v>
      </c>
      <c r="GK2" s="4" t="s">
        <v>167</v>
      </c>
      <c r="GL2" s="4" t="s">
        <v>168</v>
      </c>
      <c r="GM2" s="4" t="s">
        <v>169</v>
      </c>
      <c r="GN2" s="4" t="s">
        <v>170</v>
      </c>
      <c r="GO2" s="4" t="s">
        <v>171</v>
      </c>
      <c r="GP2" s="10" t="s">
        <v>96</v>
      </c>
      <c r="GQ2" s="17" t="s">
        <v>67</v>
      </c>
      <c r="GR2" s="4" t="s">
        <v>167</v>
      </c>
      <c r="GS2" s="4" t="s">
        <v>168</v>
      </c>
      <c r="GT2" s="4" t="s">
        <v>169</v>
      </c>
      <c r="GU2" s="4" t="s">
        <v>170</v>
      </c>
      <c r="GV2" s="4" t="s">
        <v>171</v>
      </c>
      <c r="GW2" s="10" t="s">
        <v>96</v>
      </c>
      <c r="GX2" s="17" t="s">
        <v>67</v>
      </c>
      <c r="GY2" s="4" t="s">
        <v>167</v>
      </c>
      <c r="GZ2" s="4" t="s">
        <v>168</v>
      </c>
      <c r="HA2" s="4" t="s">
        <v>169</v>
      </c>
      <c r="HB2" s="4" t="s">
        <v>170</v>
      </c>
      <c r="HC2" s="4" t="s">
        <v>171</v>
      </c>
      <c r="HD2" s="10" t="s">
        <v>96</v>
      </c>
      <c r="HE2" s="17" t="s">
        <v>67</v>
      </c>
      <c r="HF2" s="4" t="s">
        <v>167</v>
      </c>
      <c r="HG2" s="4" t="s">
        <v>168</v>
      </c>
      <c r="HH2" s="4" t="s">
        <v>169</v>
      </c>
      <c r="HI2" s="4" t="s">
        <v>170</v>
      </c>
      <c r="HJ2" s="4" t="s">
        <v>171</v>
      </c>
      <c r="HK2" s="10" t="s">
        <v>96</v>
      </c>
      <c r="HL2" s="17" t="s">
        <v>67</v>
      </c>
      <c r="HM2" s="4" t="s">
        <v>167</v>
      </c>
      <c r="HN2" s="4" t="s">
        <v>168</v>
      </c>
      <c r="HO2" s="4" t="s">
        <v>169</v>
      </c>
      <c r="HP2" s="4" t="s">
        <v>170</v>
      </c>
      <c r="HQ2" s="4" t="s">
        <v>171</v>
      </c>
      <c r="HR2" s="10" t="s">
        <v>96</v>
      </c>
      <c r="HS2" s="17" t="s">
        <v>67</v>
      </c>
      <c r="HT2" s="4" t="s">
        <v>167</v>
      </c>
      <c r="HU2" s="4" t="s">
        <v>168</v>
      </c>
      <c r="HV2" s="4" t="s">
        <v>169</v>
      </c>
      <c r="HW2" s="4" t="s">
        <v>170</v>
      </c>
      <c r="HX2" s="4" t="s">
        <v>171</v>
      </c>
      <c r="HY2" s="10" t="s">
        <v>96</v>
      </c>
      <c r="HZ2" s="17" t="s">
        <v>67</v>
      </c>
      <c r="IA2" s="4" t="s">
        <v>167</v>
      </c>
      <c r="IB2" s="4" t="s">
        <v>168</v>
      </c>
      <c r="IC2" s="4" t="s">
        <v>169</v>
      </c>
      <c r="ID2" s="4" t="s">
        <v>170</v>
      </c>
      <c r="IE2" s="4" t="s">
        <v>171</v>
      </c>
      <c r="IF2" s="10" t="s">
        <v>96</v>
      </c>
      <c r="IG2" s="17" t="s">
        <v>67</v>
      </c>
      <c r="IH2" s="4" t="s">
        <v>167</v>
      </c>
      <c r="II2" s="4" t="s">
        <v>168</v>
      </c>
      <c r="IJ2" s="4" t="s">
        <v>169</v>
      </c>
      <c r="IK2" s="4" t="s">
        <v>170</v>
      </c>
      <c r="IL2" s="4" t="s">
        <v>171</v>
      </c>
      <c r="IM2" s="10" t="s">
        <v>96</v>
      </c>
      <c r="IN2" s="17" t="s">
        <v>67</v>
      </c>
      <c r="IO2" s="4" t="s">
        <v>167</v>
      </c>
      <c r="IP2" s="4" t="s">
        <v>168</v>
      </c>
      <c r="IQ2" s="4" t="s">
        <v>169</v>
      </c>
      <c r="IR2" s="4" t="s">
        <v>170</v>
      </c>
      <c r="IS2" s="4" t="s">
        <v>171</v>
      </c>
      <c r="IT2" s="10" t="s">
        <v>96</v>
      </c>
      <c r="IU2" s="17" t="s">
        <v>67</v>
      </c>
      <c r="IV2" s="4" t="s">
        <v>167</v>
      </c>
      <c r="IW2" s="4" t="s">
        <v>168</v>
      </c>
      <c r="IX2" s="4" t="s">
        <v>169</v>
      </c>
      <c r="IY2" s="4" t="s">
        <v>170</v>
      </c>
      <c r="IZ2" s="4" t="s">
        <v>171</v>
      </c>
      <c r="JA2" s="10" t="s">
        <v>96</v>
      </c>
      <c r="JB2" s="17" t="s">
        <v>67</v>
      </c>
      <c r="JC2" s="4" t="s">
        <v>167</v>
      </c>
      <c r="JD2" s="4" t="s">
        <v>168</v>
      </c>
      <c r="JE2" s="4" t="s">
        <v>169</v>
      </c>
      <c r="JF2" s="4" t="s">
        <v>170</v>
      </c>
      <c r="JG2" s="4" t="s">
        <v>171</v>
      </c>
      <c r="JH2" s="10" t="s">
        <v>96</v>
      </c>
      <c r="JI2" s="17" t="s">
        <v>67</v>
      </c>
      <c r="JJ2" s="4" t="s">
        <v>167</v>
      </c>
      <c r="JK2" s="4" t="s">
        <v>168</v>
      </c>
      <c r="JL2" s="4" t="s">
        <v>169</v>
      </c>
      <c r="JM2" s="4" t="s">
        <v>170</v>
      </c>
      <c r="JN2" s="4" t="s">
        <v>171</v>
      </c>
      <c r="JO2" s="10" t="s">
        <v>96</v>
      </c>
      <c r="JP2" s="17" t="s">
        <v>67</v>
      </c>
      <c r="JQ2" s="4" t="s">
        <v>185</v>
      </c>
      <c r="JR2" s="4" t="s">
        <v>186</v>
      </c>
      <c r="JS2" s="10" t="s">
        <v>187</v>
      </c>
      <c r="JT2" s="14" t="s">
        <v>189</v>
      </c>
      <c r="JU2" s="17" t="s">
        <v>67</v>
      </c>
      <c r="JV2" s="4" t="s">
        <v>191</v>
      </c>
      <c r="JW2" s="4" t="s">
        <v>192</v>
      </c>
      <c r="JX2" s="10" t="s">
        <v>193</v>
      </c>
      <c r="JY2" s="17" t="s">
        <v>67</v>
      </c>
      <c r="JZ2" s="4" t="s">
        <v>191</v>
      </c>
      <c r="KA2" s="4" t="s">
        <v>192</v>
      </c>
      <c r="KB2" s="10" t="s">
        <v>193</v>
      </c>
      <c r="KC2" s="17" t="s">
        <v>67</v>
      </c>
      <c r="KD2" s="4" t="s">
        <v>196</v>
      </c>
      <c r="KE2" s="4" t="s">
        <v>197</v>
      </c>
      <c r="KF2" s="4" t="s">
        <v>198</v>
      </c>
      <c r="KG2" s="4" t="s">
        <v>199</v>
      </c>
      <c r="KH2" s="10" t="s">
        <v>89</v>
      </c>
      <c r="KI2" s="17" t="s">
        <v>67</v>
      </c>
      <c r="KJ2" s="4" t="s">
        <v>201</v>
      </c>
      <c r="KK2" s="4" t="s">
        <v>202</v>
      </c>
      <c r="KL2" s="10" t="s">
        <v>75</v>
      </c>
      <c r="KM2" s="17" t="s">
        <v>204</v>
      </c>
      <c r="KN2" s="4" t="s">
        <v>205</v>
      </c>
      <c r="KO2" s="4" t="s">
        <v>206</v>
      </c>
      <c r="KP2" s="4" t="s">
        <v>207</v>
      </c>
      <c r="KQ2" s="4" t="s">
        <v>208</v>
      </c>
      <c r="KR2" s="4" t="s">
        <v>209</v>
      </c>
      <c r="KS2" s="4" t="s">
        <v>210</v>
      </c>
      <c r="KT2" s="4" t="s">
        <v>211</v>
      </c>
      <c r="KU2" s="4" t="s">
        <v>212</v>
      </c>
      <c r="KV2" s="4" t="s">
        <v>213</v>
      </c>
      <c r="KW2" s="10" t="s">
        <v>214</v>
      </c>
      <c r="KX2" s="17" t="s">
        <v>67</v>
      </c>
      <c r="KY2" s="4" t="s">
        <v>216</v>
      </c>
      <c r="KZ2" s="4" t="s">
        <v>217</v>
      </c>
      <c r="LA2" s="4" t="s">
        <v>218</v>
      </c>
      <c r="LB2" s="4" t="s">
        <v>219</v>
      </c>
      <c r="LC2" s="10" t="s">
        <v>220</v>
      </c>
      <c r="LD2" s="17" t="s">
        <v>67</v>
      </c>
      <c r="LE2" s="4" t="s">
        <v>222</v>
      </c>
      <c r="LF2" s="4" t="s">
        <v>223</v>
      </c>
      <c r="LG2" s="4" t="s">
        <v>224</v>
      </c>
      <c r="LH2" s="4" t="s">
        <v>225</v>
      </c>
      <c r="LI2" s="4" t="s">
        <v>226</v>
      </c>
      <c r="LJ2" s="4" t="s">
        <v>227</v>
      </c>
      <c r="LK2" s="4" t="s">
        <v>228</v>
      </c>
      <c r="LL2" s="4" t="s">
        <v>229</v>
      </c>
      <c r="LM2" s="4" t="s">
        <v>230</v>
      </c>
      <c r="LN2" s="4" t="s">
        <v>231</v>
      </c>
      <c r="LO2" s="4" t="s">
        <v>232</v>
      </c>
      <c r="LP2" s="4" t="s">
        <v>233</v>
      </c>
      <c r="LQ2" s="4" t="s">
        <v>234</v>
      </c>
      <c r="LR2" s="4" t="s">
        <v>235</v>
      </c>
      <c r="LS2" s="4" t="s">
        <v>236</v>
      </c>
      <c r="LT2" s="4" t="s">
        <v>237</v>
      </c>
      <c r="LU2" s="4" t="s">
        <v>238</v>
      </c>
      <c r="LV2" s="4" t="s">
        <v>239</v>
      </c>
      <c r="LW2" s="4" t="s">
        <v>240</v>
      </c>
      <c r="LX2" s="4" t="s">
        <v>241</v>
      </c>
      <c r="LY2" s="4" t="s">
        <v>242</v>
      </c>
      <c r="LZ2" s="4" t="s">
        <v>243</v>
      </c>
      <c r="MA2" s="4" t="s">
        <v>244</v>
      </c>
      <c r="MB2" s="4" t="s">
        <v>245</v>
      </c>
      <c r="MC2" s="4" t="s">
        <v>246</v>
      </c>
      <c r="MD2" s="4" t="s">
        <v>247</v>
      </c>
      <c r="ME2" s="4" t="s">
        <v>248</v>
      </c>
      <c r="MF2" s="4" t="s">
        <v>249</v>
      </c>
      <c r="MG2" s="4" t="s">
        <v>250</v>
      </c>
      <c r="MH2" s="4" t="s">
        <v>251</v>
      </c>
      <c r="MI2" s="4" t="s">
        <v>252</v>
      </c>
      <c r="MJ2" s="4" t="s">
        <v>253</v>
      </c>
      <c r="MK2" s="4" t="s">
        <v>254</v>
      </c>
      <c r="ML2" s="4" t="s">
        <v>255</v>
      </c>
      <c r="MM2" s="4" t="s">
        <v>256</v>
      </c>
      <c r="MN2" s="4" t="s">
        <v>257</v>
      </c>
      <c r="MO2" s="4" t="s">
        <v>258</v>
      </c>
      <c r="MP2" s="4" t="s">
        <v>259</v>
      </c>
      <c r="MQ2" s="4" t="s">
        <v>260</v>
      </c>
      <c r="MR2" s="4" t="s">
        <v>261</v>
      </c>
      <c r="MS2" s="4" t="s">
        <v>262</v>
      </c>
      <c r="MT2" s="4" t="s">
        <v>263</v>
      </c>
      <c r="MU2" s="4" t="s">
        <v>264</v>
      </c>
      <c r="MV2" s="4" t="s">
        <v>265</v>
      </c>
      <c r="MW2" s="4" t="s">
        <v>266</v>
      </c>
      <c r="MX2" s="4" t="s">
        <v>267</v>
      </c>
      <c r="MY2" s="4" t="s">
        <v>268</v>
      </c>
      <c r="MZ2" s="4" t="s">
        <v>269</v>
      </c>
      <c r="NA2" s="4" t="s">
        <v>270</v>
      </c>
      <c r="NB2" s="4" t="s">
        <v>271</v>
      </c>
      <c r="NC2" s="4" t="s">
        <v>272</v>
      </c>
      <c r="ND2" s="4" t="s">
        <v>273</v>
      </c>
      <c r="NE2" s="4" t="s">
        <v>274</v>
      </c>
      <c r="NF2" s="4" t="s">
        <v>275</v>
      </c>
      <c r="NG2" s="4" t="s">
        <v>276</v>
      </c>
      <c r="NH2" s="4" t="s">
        <v>277</v>
      </c>
      <c r="NI2" s="4" t="s">
        <v>278</v>
      </c>
      <c r="NJ2" s="4" t="s">
        <v>279</v>
      </c>
      <c r="NK2" s="4" t="s">
        <v>280</v>
      </c>
      <c r="NL2" s="4" t="s">
        <v>281</v>
      </c>
      <c r="NM2" s="4" t="s">
        <v>282</v>
      </c>
      <c r="NN2" s="4" t="s">
        <v>283</v>
      </c>
      <c r="NO2" s="4" t="s">
        <v>284</v>
      </c>
      <c r="NP2" s="4" t="s">
        <v>285</v>
      </c>
      <c r="NQ2" s="4" t="s">
        <v>286</v>
      </c>
      <c r="NR2" s="4" t="s">
        <v>287</v>
      </c>
      <c r="NS2" s="4" t="s">
        <v>288</v>
      </c>
      <c r="NT2" s="4" t="s">
        <v>289</v>
      </c>
      <c r="NU2" s="4" t="s">
        <v>290</v>
      </c>
      <c r="NV2" s="4" t="s">
        <v>291</v>
      </c>
      <c r="NW2" s="4" t="s">
        <v>292</v>
      </c>
      <c r="NX2" s="4" t="s">
        <v>293</v>
      </c>
      <c r="NY2" s="4" t="s">
        <v>294</v>
      </c>
      <c r="NZ2" s="4" t="s">
        <v>295</v>
      </c>
      <c r="OA2" s="4" t="s">
        <v>296</v>
      </c>
      <c r="OB2" s="4" t="s">
        <v>297</v>
      </c>
      <c r="OC2" s="4" t="s">
        <v>298</v>
      </c>
      <c r="OD2" s="4" t="s">
        <v>299</v>
      </c>
      <c r="OE2" s="4" t="s">
        <v>300</v>
      </c>
      <c r="OF2" s="4" t="s">
        <v>301</v>
      </c>
      <c r="OG2" s="4" t="s">
        <v>302</v>
      </c>
      <c r="OH2" s="4" t="s">
        <v>303</v>
      </c>
      <c r="OI2" s="4" t="s">
        <v>304</v>
      </c>
      <c r="OJ2" s="4" t="s">
        <v>305</v>
      </c>
      <c r="OK2" s="4" t="s">
        <v>306</v>
      </c>
      <c r="OL2" s="4" t="s">
        <v>307</v>
      </c>
      <c r="OM2" s="4" t="s">
        <v>308</v>
      </c>
      <c r="ON2" s="4" t="s">
        <v>309</v>
      </c>
      <c r="OO2" s="4" t="s">
        <v>310</v>
      </c>
      <c r="OP2" s="4" t="s">
        <v>311</v>
      </c>
      <c r="OQ2" s="4" t="s">
        <v>312</v>
      </c>
      <c r="OR2" s="4" t="s">
        <v>313</v>
      </c>
      <c r="OS2" s="4" t="s">
        <v>314</v>
      </c>
      <c r="OT2" s="4" t="s">
        <v>315</v>
      </c>
      <c r="OU2" s="4" t="s">
        <v>316</v>
      </c>
      <c r="OV2" s="4" t="s">
        <v>317</v>
      </c>
      <c r="OW2" s="4" t="s">
        <v>318</v>
      </c>
      <c r="OX2" s="10" t="s">
        <v>319</v>
      </c>
      <c r="OY2" s="17" t="s">
        <v>67</v>
      </c>
      <c r="OZ2" s="4" t="s">
        <v>321</v>
      </c>
      <c r="PA2" s="4" t="s">
        <v>322</v>
      </c>
      <c r="PB2" s="4" t="s">
        <v>323</v>
      </c>
      <c r="PC2" s="4" t="s">
        <v>324</v>
      </c>
      <c r="PD2" s="4" t="s">
        <v>325</v>
      </c>
      <c r="PE2" s="4" t="s">
        <v>326</v>
      </c>
      <c r="PF2" s="4" t="s">
        <v>327</v>
      </c>
      <c r="PG2" s="4" t="s">
        <v>328</v>
      </c>
      <c r="PH2" s="4" t="s">
        <v>329</v>
      </c>
      <c r="PI2" s="10" t="s">
        <v>330</v>
      </c>
      <c r="PJ2" s="17" t="s">
        <v>67</v>
      </c>
      <c r="PK2" s="4" t="s">
        <v>332</v>
      </c>
      <c r="PL2" s="4" t="s">
        <v>333</v>
      </c>
      <c r="PM2" s="4" t="s">
        <v>334</v>
      </c>
      <c r="PN2" s="10" t="s">
        <v>335</v>
      </c>
      <c r="PO2" s="17" t="s">
        <v>67</v>
      </c>
      <c r="PP2" s="4" t="s">
        <v>337</v>
      </c>
      <c r="PQ2" s="4" t="s">
        <v>338</v>
      </c>
      <c r="PR2" s="4" t="s">
        <v>339</v>
      </c>
      <c r="PS2" s="4" t="s">
        <v>340</v>
      </c>
      <c r="PT2" s="4" t="s">
        <v>341</v>
      </c>
      <c r="PU2" s="10" t="s">
        <v>342</v>
      </c>
      <c r="PV2" s="17" t="s">
        <v>67</v>
      </c>
      <c r="PW2" s="4" t="s">
        <v>344</v>
      </c>
      <c r="PX2" s="4" t="s">
        <v>345</v>
      </c>
      <c r="PY2" s="4" t="s">
        <v>346</v>
      </c>
      <c r="PZ2" s="4" t="s">
        <v>347</v>
      </c>
      <c r="QA2" s="10" t="s">
        <v>348</v>
      </c>
      <c r="QB2" s="17" t="s">
        <v>67</v>
      </c>
      <c r="QC2" s="4" t="s">
        <v>350</v>
      </c>
      <c r="QD2" s="4" t="s">
        <v>351</v>
      </c>
      <c r="QE2" s="4" t="s">
        <v>352</v>
      </c>
      <c r="QF2" s="4" t="s">
        <v>353</v>
      </c>
      <c r="QG2" s="4" t="s">
        <v>354</v>
      </c>
      <c r="QH2" s="10" t="s">
        <v>355</v>
      </c>
      <c r="QI2" s="17" t="s">
        <v>67</v>
      </c>
      <c r="QJ2" s="4" t="s">
        <v>356</v>
      </c>
      <c r="QK2" s="4" t="s">
        <v>357</v>
      </c>
      <c r="QL2" s="4" t="s">
        <v>358</v>
      </c>
      <c r="QM2" s="4" t="s">
        <v>359</v>
      </c>
      <c r="QN2" s="4" t="s">
        <v>360</v>
      </c>
      <c r="QO2" s="4" t="s">
        <v>361</v>
      </c>
      <c r="QP2" s="4" t="s">
        <v>362</v>
      </c>
      <c r="QQ2" s="5" t="s">
        <v>363</v>
      </c>
    </row>
    <row r="3" spans="1:461" ht="16.5" thickTop="1" thickBot="1" x14ac:dyDescent="0.3">
      <c r="A3" s="66">
        <f>VLOOKUP(B3,Vægt!A:F,6,FALSE)</f>
        <v>1.1001317073777392</v>
      </c>
      <c r="B3" s="30" t="s">
        <v>5</v>
      </c>
      <c r="C3" s="31">
        <v>250</v>
      </c>
      <c r="D3" s="34">
        <v>250</v>
      </c>
      <c r="E3" s="32">
        <v>0.2</v>
      </c>
      <c r="F3" s="32">
        <v>0.28399999999999997</v>
      </c>
      <c r="G3" s="32">
        <v>0.21199999999999999</v>
      </c>
      <c r="H3" s="32">
        <v>0.11600000000000002</v>
      </c>
      <c r="I3" s="32">
        <v>8.7999999999999995E-2</v>
      </c>
      <c r="J3" s="32">
        <v>9.6000000000000002E-2</v>
      </c>
      <c r="K3" s="33">
        <v>4.0000000000000001E-3</v>
      </c>
      <c r="L3" s="34">
        <v>250</v>
      </c>
      <c r="M3" s="32">
        <v>0.40400000000000008</v>
      </c>
      <c r="N3" s="32">
        <v>0.21199999999999999</v>
      </c>
      <c r="O3" s="32">
        <v>4.0000000000000001E-3</v>
      </c>
      <c r="P3" s="32">
        <v>0</v>
      </c>
      <c r="Q3" s="32">
        <v>0.32800000000000007</v>
      </c>
      <c r="R3" s="32">
        <v>0.40400000000000008</v>
      </c>
      <c r="S3" s="32">
        <v>0.22</v>
      </c>
      <c r="T3" s="32">
        <v>0.21600000000000003</v>
      </c>
      <c r="U3" s="32">
        <v>0.10800000000000001</v>
      </c>
      <c r="V3" s="32">
        <v>7.1999999999999995E-2</v>
      </c>
      <c r="W3" s="32">
        <v>0.16400000000000003</v>
      </c>
      <c r="X3" s="32">
        <v>0.35199999999999998</v>
      </c>
      <c r="Y3" s="32">
        <v>6.4000000000000001E-2</v>
      </c>
      <c r="Z3" s="33">
        <v>0</v>
      </c>
      <c r="AA3" s="34">
        <v>250</v>
      </c>
      <c r="AB3" s="32">
        <v>4.0000000000000001E-3</v>
      </c>
      <c r="AC3" s="32">
        <v>1.2E-2</v>
      </c>
      <c r="AD3" s="32">
        <v>2.4E-2</v>
      </c>
      <c r="AE3" s="32">
        <v>0.22400000000000003</v>
      </c>
      <c r="AF3" s="32">
        <v>0.73599999999999999</v>
      </c>
      <c r="AG3" s="33">
        <v>0</v>
      </c>
      <c r="AH3" s="34">
        <v>250</v>
      </c>
      <c r="AI3" s="32">
        <v>0.21199999999999999</v>
      </c>
      <c r="AJ3" s="32">
        <v>0.36799999999999999</v>
      </c>
      <c r="AK3" s="32">
        <v>0.316</v>
      </c>
      <c r="AL3" s="32">
        <v>8.7999999999999995E-2</v>
      </c>
      <c r="AM3" s="32">
        <v>1.2E-2</v>
      </c>
      <c r="AN3" s="33">
        <v>4.0000000000000001E-3</v>
      </c>
      <c r="AO3" s="34">
        <v>250</v>
      </c>
      <c r="AP3" s="32">
        <v>0.312</v>
      </c>
      <c r="AQ3" s="32">
        <v>0.21600000000000003</v>
      </c>
      <c r="AR3" s="32">
        <v>0.188</v>
      </c>
      <c r="AS3" s="32">
        <v>0.1</v>
      </c>
      <c r="AT3" s="32">
        <v>4.0000000000000001E-3</v>
      </c>
      <c r="AU3" s="33">
        <v>0.18</v>
      </c>
      <c r="AV3" s="34">
        <v>250</v>
      </c>
      <c r="AW3" s="32">
        <v>0.47599999999999992</v>
      </c>
      <c r="AX3" s="32">
        <v>0.29199999999999998</v>
      </c>
      <c r="AY3" s="32">
        <v>0.128</v>
      </c>
      <c r="AZ3" s="32">
        <v>1.6E-2</v>
      </c>
      <c r="BA3" s="32">
        <v>0</v>
      </c>
      <c r="BB3" s="33">
        <v>8.7999999999999995E-2</v>
      </c>
      <c r="BC3" s="34">
        <v>250</v>
      </c>
      <c r="BD3" s="32">
        <v>0.81599999999999995</v>
      </c>
      <c r="BE3" s="32">
        <v>7.1999999999999995E-2</v>
      </c>
      <c r="BF3" s="32">
        <v>3.5999999999999997E-2</v>
      </c>
      <c r="BG3" s="32">
        <v>1.2E-2</v>
      </c>
      <c r="BH3" s="32">
        <v>4.0000000000000001E-3</v>
      </c>
      <c r="BI3" s="33">
        <v>0.06</v>
      </c>
      <c r="BJ3" s="34">
        <v>0</v>
      </c>
      <c r="BK3" s="32">
        <v>0</v>
      </c>
      <c r="BL3" s="32">
        <v>0</v>
      </c>
      <c r="BM3" s="32">
        <v>0</v>
      </c>
      <c r="BN3" s="32">
        <v>0</v>
      </c>
      <c r="BO3" s="32">
        <v>0</v>
      </c>
      <c r="BP3" s="33">
        <v>0</v>
      </c>
      <c r="BQ3" s="34">
        <v>250</v>
      </c>
      <c r="BR3" s="32">
        <v>0.21600000000000003</v>
      </c>
      <c r="BS3" s="32">
        <v>0.27200000000000002</v>
      </c>
      <c r="BT3" s="32">
        <v>0.28799999999999998</v>
      </c>
      <c r="BU3" s="32">
        <v>0.16800000000000001</v>
      </c>
      <c r="BV3" s="32">
        <v>5.6000000000000008E-2</v>
      </c>
      <c r="BW3" s="33">
        <v>0</v>
      </c>
      <c r="BX3" s="34">
        <v>250</v>
      </c>
      <c r="BY3" s="32">
        <v>1.6E-2</v>
      </c>
      <c r="BZ3" s="32">
        <v>5.6000000000000008E-2</v>
      </c>
      <c r="CA3" s="32">
        <v>0.16800000000000001</v>
      </c>
      <c r="CB3" s="32">
        <v>0.39600000000000002</v>
      </c>
      <c r="CC3" s="32">
        <v>0.36399999999999999</v>
      </c>
      <c r="CD3" s="33">
        <v>0</v>
      </c>
      <c r="CE3" s="34">
        <v>250</v>
      </c>
      <c r="CF3" s="32">
        <v>0.50800000000000001</v>
      </c>
      <c r="CG3" s="32">
        <v>0.184</v>
      </c>
      <c r="CH3" s="32">
        <v>0.128</v>
      </c>
      <c r="CI3" s="32">
        <v>0.06</v>
      </c>
      <c r="CJ3" s="32">
        <v>8.0000000000000002E-3</v>
      </c>
      <c r="CK3" s="33">
        <v>0.11200000000000002</v>
      </c>
      <c r="CL3" s="34">
        <v>250</v>
      </c>
      <c r="CM3" s="32">
        <v>0.13600000000000001</v>
      </c>
      <c r="CN3" s="32">
        <v>8.4000000000000005E-2</v>
      </c>
      <c r="CO3" s="32">
        <v>0.188</v>
      </c>
      <c r="CP3" s="32">
        <v>0.27200000000000002</v>
      </c>
      <c r="CQ3" s="32">
        <v>0.124</v>
      </c>
      <c r="CR3" s="32">
        <v>0.19600000000000001</v>
      </c>
      <c r="CS3" s="31">
        <v>250</v>
      </c>
      <c r="CT3" s="32">
        <v>0.312</v>
      </c>
      <c r="CU3" s="32">
        <v>0.26800000000000002</v>
      </c>
      <c r="CV3" s="32">
        <v>0.19600000000000001</v>
      </c>
      <c r="CW3" s="32">
        <v>0.124</v>
      </c>
      <c r="CX3" s="32">
        <v>0.02</v>
      </c>
      <c r="CY3" s="33">
        <v>0.08</v>
      </c>
      <c r="CZ3" s="34">
        <v>250</v>
      </c>
      <c r="DA3" s="32">
        <v>0.32400000000000001</v>
      </c>
      <c r="DB3" s="32">
        <v>0.26400000000000001</v>
      </c>
      <c r="DC3" s="32">
        <v>0.252</v>
      </c>
      <c r="DD3" s="32">
        <v>0.08</v>
      </c>
      <c r="DE3" s="32">
        <v>1.2E-2</v>
      </c>
      <c r="DF3" s="33">
        <v>6.8000000000000005E-2</v>
      </c>
      <c r="DG3" s="34">
        <v>0</v>
      </c>
      <c r="DH3" s="32">
        <v>0</v>
      </c>
      <c r="DI3" s="32">
        <v>0</v>
      </c>
      <c r="DJ3" s="32">
        <v>0</v>
      </c>
      <c r="DK3" s="32">
        <v>0</v>
      </c>
      <c r="DL3" s="32">
        <v>0</v>
      </c>
      <c r="DM3" s="33">
        <v>0</v>
      </c>
      <c r="DN3" s="34">
        <v>250</v>
      </c>
      <c r="DO3" s="32">
        <v>0.9</v>
      </c>
      <c r="DP3" s="33">
        <v>0.1</v>
      </c>
      <c r="DQ3" s="34">
        <v>0</v>
      </c>
      <c r="DR3" s="32">
        <v>0</v>
      </c>
      <c r="DS3" s="32">
        <v>0</v>
      </c>
      <c r="DT3" s="32">
        <v>0</v>
      </c>
      <c r="DU3" s="32">
        <v>0</v>
      </c>
      <c r="DV3" s="32">
        <v>0</v>
      </c>
      <c r="DW3" s="32">
        <v>0</v>
      </c>
      <c r="DX3" s="32">
        <v>0</v>
      </c>
      <c r="DY3" s="32">
        <v>0</v>
      </c>
      <c r="DZ3" s="32">
        <v>0</v>
      </c>
      <c r="EA3" s="32">
        <v>0</v>
      </c>
      <c r="EB3" s="32">
        <v>0</v>
      </c>
      <c r="EC3" s="33">
        <v>0</v>
      </c>
      <c r="ED3" s="34">
        <v>0</v>
      </c>
      <c r="EE3" s="32">
        <v>0</v>
      </c>
      <c r="EF3" s="32">
        <v>0</v>
      </c>
      <c r="EG3" s="32">
        <v>0</v>
      </c>
      <c r="EH3" s="32">
        <v>0</v>
      </c>
      <c r="EI3" s="32">
        <v>0</v>
      </c>
      <c r="EJ3" s="32">
        <v>0</v>
      </c>
      <c r="EK3" s="32">
        <v>0</v>
      </c>
      <c r="EL3" s="32">
        <v>0</v>
      </c>
      <c r="EM3" s="32">
        <v>0</v>
      </c>
      <c r="EN3" s="32">
        <v>0</v>
      </c>
      <c r="EO3" s="33">
        <v>0</v>
      </c>
      <c r="EP3" s="34">
        <v>250</v>
      </c>
      <c r="EQ3" s="32">
        <v>0.58799999999999997</v>
      </c>
      <c r="ER3" s="32">
        <v>0.34799999999999998</v>
      </c>
      <c r="ES3" s="32">
        <v>0.27600000000000002</v>
      </c>
      <c r="ET3" s="32">
        <v>0.48399999999999999</v>
      </c>
      <c r="EU3" s="32">
        <v>0.19600000000000001</v>
      </c>
      <c r="EV3" s="32">
        <v>0.61199999999999999</v>
      </c>
      <c r="EW3" s="32">
        <v>0.36</v>
      </c>
      <c r="EX3" s="32">
        <v>0.22800000000000001</v>
      </c>
      <c r="EY3" s="32">
        <v>0.17599999999999999</v>
      </c>
      <c r="EZ3" s="32">
        <v>0.34399999999999997</v>
      </c>
      <c r="FA3" s="32">
        <v>0.16800000000000001</v>
      </c>
      <c r="FB3" s="32">
        <v>0.20800000000000002</v>
      </c>
      <c r="FC3" s="32">
        <v>0.21600000000000003</v>
      </c>
      <c r="FD3" s="32">
        <v>0.48399999999999999</v>
      </c>
      <c r="FE3" s="32">
        <v>0.3</v>
      </c>
      <c r="FF3" s="32">
        <v>0.78799999999999992</v>
      </c>
      <c r="FG3" s="32">
        <v>0.08</v>
      </c>
      <c r="FH3" s="32">
        <v>0</v>
      </c>
      <c r="FI3" s="32">
        <v>0</v>
      </c>
      <c r="FJ3" s="33">
        <v>6.8000000000000005E-2</v>
      </c>
      <c r="FK3" s="34">
        <v>0</v>
      </c>
      <c r="FL3" s="32">
        <v>0</v>
      </c>
      <c r="FM3" s="32">
        <v>0</v>
      </c>
      <c r="FN3" s="32">
        <v>0</v>
      </c>
      <c r="FO3" s="32">
        <v>0</v>
      </c>
      <c r="FP3" s="32">
        <v>0</v>
      </c>
      <c r="FQ3" s="32">
        <v>0</v>
      </c>
      <c r="FR3" s="32">
        <v>0</v>
      </c>
      <c r="FS3" s="32">
        <v>0</v>
      </c>
      <c r="FT3" s="32">
        <v>0</v>
      </c>
      <c r="FU3" s="32">
        <v>0</v>
      </c>
      <c r="FV3" s="32">
        <v>0</v>
      </c>
      <c r="FW3" s="32">
        <v>0</v>
      </c>
      <c r="FX3" s="32">
        <v>0</v>
      </c>
      <c r="FY3" s="32">
        <v>0</v>
      </c>
      <c r="FZ3" s="32">
        <v>0</v>
      </c>
      <c r="GA3" s="32">
        <v>0</v>
      </c>
      <c r="GB3" s="33">
        <v>0</v>
      </c>
      <c r="GC3" s="34">
        <v>199</v>
      </c>
      <c r="GD3" s="32">
        <v>1.0050251256281405E-2</v>
      </c>
      <c r="GE3" s="32">
        <v>5.0251256281407027E-3</v>
      </c>
      <c r="GF3" s="32">
        <v>6.030150753768844E-2</v>
      </c>
      <c r="GG3" s="32">
        <v>0.28140703517587939</v>
      </c>
      <c r="GH3" s="32">
        <v>0.60301507537688437</v>
      </c>
      <c r="GI3" s="33">
        <v>4.0201005025125622E-2</v>
      </c>
      <c r="GJ3" s="34">
        <v>199</v>
      </c>
      <c r="GK3" s="32">
        <v>1.507537688442211E-2</v>
      </c>
      <c r="GL3" s="32">
        <v>0</v>
      </c>
      <c r="GM3" s="32">
        <v>6.030150753768844E-2</v>
      </c>
      <c r="GN3" s="32">
        <v>0.37185929648241206</v>
      </c>
      <c r="GO3" s="32">
        <v>0.52261306532663321</v>
      </c>
      <c r="GP3" s="33">
        <v>3.015075376884422E-2</v>
      </c>
      <c r="GQ3" s="34">
        <v>199</v>
      </c>
      <c r="GR3" s="32">
        <v>5.0251256281407027E-3</v>
      </c>
      <c r="GS3" s="32">
        <v>5.0251256281407027E-3</v>
      </c>
      <c r="GT3" s="32">
        <v>3.015075376884422E-2</v>
      </c>
      <c r="GU3" s="32">
        <v>0.36683417085427128</v>
      </c>
      <c r="GV3" s="32">
        <v>0.56783919597989951</v>
      </c>
      <c r="GW3" s="33">
        <v>2.5125628140703519E-2</v>
      </c>
      <c r="GX3" s="34">
        <v>199</v>
      </c>
      <c r="GY3" s="32">
        <v>1.0050251256281405E-2</v>
      </c>
      <c r="GZ3" s="32">
        <v>5.0251256281407027E-3</v>
      </c>
      <c r="HA3" s="32">
        <v>0.11557788944723618</v>
      </c>
      <c r="HB3" s="32">
        <v>0.42211055276381904</v>
      </c>
      <c r="HC3" s="32">
        <v>0.27638190954773867</v>
      </c>
      <c r="HD3" s="33">
        <v>0.17085427135678391</v>
      </c>
      <c r="HE3" s="34">
        <v>199</v>
      </c>
      <c r="HF3" s="32">
        <v>1.507537688442211E-2</v>
      </c>
      <c r="HG3" s="32">
        <v>0</v>
      </c>
      <c r="HH3" s="32">
        <v>5.0251256281407038E-2</v>
      </c>
      <c r="HI3" s="32">
        <v>0.30653266331658291</v>
      </c>
      <c r="HJ3" s="32">
        <v>0.61306532663316582</v>
      </c>
      <c r="HK3" s="33">
        <v>1.507537688442211E-2</v>
      </c>
      <c r="HL3" s="34">
        <v>199</v>
      </c>
      <c r="HM3" s="32">
        <v>5.0251256281407027E-3</v>
      </c>
      <c r="HN3" s="32">
        <v>2.0100502512562811E-2</v>
      </c>
      <c r="HO3" s="32">
        <v>0.1407035175879397</v>
      </c>
      <c r="HP3" s="32">
        <v>0.43718592964824121</v>
      </c>
      <c r="HQ3" s="32">
        <v>0.25628140703517588</v>
      </c>
      <c r="HR3" s="33">
        <v>0.1407035175879397</v>
      </c>
      <c r="HS3" s="34">
        <v>199</v>
      </c>
      <c r="HT3" s="32">
        <v>1.0050251256281405E-2</v>
      </c>
      <c r="HU3" s="32">
        <v>1.507537688442211E-2</v>
      </c>
      <c r="HV3" s="32">
        <v>8.5427135678391955E-2</v>
      </c>
      <c r="HW3" s="32">
        <v>0.37688442211055284</v>
      </c>
      <c r="HX3" s="32">
        <v>0.33668341708542715</v>
      </c>
      <c r="HY3" s="33">
        <v>0.17587939698492464</v>
      </c>
      <c r="HZ3" s="34">
        <v>199</v>
      </c>
      <c r="IA3" s="32">
        <v>1.0050251256281405E-2</v>
      </c>
      <c r="IB3" s="32">
        <v>5.0251256281407027E-3</v>
      </c>
      <c r="IC3" s="32">
        <v>0.17587939698492464</v>
      </c>
      <c r="ID3" s="32">
        <v>0.46733668341708545</v>
      </c>
      <c r="IE3" s="32">
        <v>0.22110552763819097</v>
      </c>
      <c r="IF3" s="33">
        <v>0.12060301507537688</v>
      </c>
      <c r="IG3" s="34">
        <v>199</v>
      </c>
      <c r="IH3" s="32">
        <v>5.0251256281407027E-3</v>
      </c>
      <c r="II3" s="32">
        <v>1.507537688442211E-2</v>
      </c>
      <c r="IJ3" s="32">
        <v>5.0251256281407038E-2</v>
      </c>
      <c r="IK3" s="32">
        <v>0.29648241206030151</v>
      </c>
      <c r="IL3" s="32">
        <v>0.48241206030150752</v>
      </c>
      <c r="IM3" s="33">
        <v>0.15075376884422109</v>
      </c>
      <c r="IN3" s="34">
        <v>199</v>
      </c>
      <c r="IO3" s="32">
        <v>0</v>
      </c>
      <c r="IP3" s="32">
        <v>1.507537688442211E-2</v>
      </c>
      <c r="IQ3" s="32">
        <v>6.030150753768844E-2</v>
      </c>
      <c r="IR3" s="32">
        <v>7.0351758793969849E-2</v>
      </c>
      <c r="IS3" s="32">
        <v>5.5276381909547742E-2</v>
      </c>
      <c r="IT3" s="33">
        <v>0.79899497487437188</v>
      </c>
      <c r="IU3" s="34">
        <v>0</v>
      </c>
      <c r="IV3" s="32">
        <v>0</v>
      </c>
      <c r="IW3" s="32">
        <v>0</v>
      </c>
      <c r="IX3" s="32">
        <v>0</v>
      </c>
      <c r="IY3" s="32">
        <v>0</v>
      </c>
      <c r="IZ3" s="32">
        <v>0</v>
      </c>
      <c r="JA3" s="33">
        <v>0</v>
      </c>
      <c r="JB3" s="34">
        <v>0</v>
      </c>
      <c r="JC3" s="32">
        <v>0</v>
      </c>
      <c r="JD3" s="32">
        <v>0</v>
      </c>
      <c r="JE3" s="32">
        <v>0</v>
      </c>
      <c r="JF3" s="32">
        <v>0</v>
      </c>
      <c r="JG3" s="32">
        <v>0</v>
      </c>
      <c r="JH3" s="33">
        <v>0</v>
      </c>
      <c r="JI3" s="34">
        <v>0</v>
      </c>
      <c r="JJ3" s="32">
        <v>0</v>
      </c>
      <c r="JK3" s="32">
        <v>0</v>
      </c>
      <c r="JL3" s="32">
        <v>0</v>
      </c>
      <c r="JM3" s="32">
        <v>0</v>
      </c>
      <c r="JN3" s="32">
        <v>0</v>
      </c>
      <c r="JO3" s="33">
        <v>0</v>
      </c>
      <c r="JP3" s="34">
        <v>246</v>
      </c>
      <c r="JQ3" s="32">
        <v>0.24796747967479674</v>
      </c>
      <c r="JR3" s="32">
        <v>0.41869918699186992</v>
      </c>
      <c r="JS3" s="33">
        <v>0.33333333333333326</v>
      </c>
      <c r="JT3" s="35">
        <v>47.544715447154481</v>
      </c>
      <c r="JU3" s="34">
        <v>250</v>
      </c>
      <c r="JV3" s="32">
        <v>0.77200000000000002</v>
      </c>
      <c r="JW3" s="32">
        <v>0.188</v>
      </c>
      <c r="JX3" s="33">
        <v>0.04</v>
      </c>
      <c r="JY3" s="34">
        <v>250</v>
      </c>
      <c r="JZ3" s="32">
        <v>0.748</v>
      </c>
      <c r="KA3" s="32">
        <v>0.2</v>
      </c>
      <c r="KB3" s="33">
        <v>5.2000000000000005E-2</v>
      </c>
      <c r="KC3" s="34">
        <v>250</v>
      </c>
      <c r="KD3" s="32">
        <v>7.1999999999999995E-2</v>
      </c>
      <c r="KE3" s="32">
        <v>0.34399999999999997</v>
      </c>
      <c r="KF3" s="32">
        <v>0.156</v>
      </c>
      <c r="KG3" s="32">
        <v>0.316</v>
      </c>
      <c r="KH3" s="33">
        <v>0.11200000000000002</v>
      </c>
      <c r="KI3" s="34">
        <v>57</v>
      </c>
      <c r="KJ3" s="32">
        <v>0.50877192982456143</v>
      </c>
      <c r="KK3" s="32">
        <v>0.45614035087719296</v>
      </c>
      <c r="KL3" s="33">
        <v>3.5087719298245612E-2</v>
      </c>
      <c r="KM3" s="34">
        <v>250</v>
      </c>
      <c r="KN3" s="32">
        <v>0.74400000000000011</v>
      </c>
      <c r="KO3" s="32">
        <v>0.58399999999999996</v>
      </c>
      <c r="KP3" s="32">
        <v>0.5</v>
      </c>
      <c r="KQ3" s="32">
        <v>0.11200000000000002</v>
      </c>
      <c r="KR3" s="32">
        <v>8.7999999999999995E-2</v>
      </c>
      <c r="KS3" s="32">
        <v>4.3999999999999997E-2</v>
      </c>
      <c r="KT3" s="32">
        <v>0.12</v>
      </c>
      <c r="KU3" s="32">
        <v>5.6000000000000008E-2</v>
      </c>
      <c r="KV3" s="32">
        <v>0.08</v>
      </c>
      <c r="KW3" s="33">
        <v>5.6000000000000008E-2</v>
      </c>
      <c r="KX3" s="34">
        <v>246</v>
      </c>
      <c r="KY3" s="32">
        <v>4.0650406504065045E-3</v>
      </c>
      <c r="KZ3" s="32">
        <v>2.0325203252032516E-2</v>
      </c>
      <c r="LA3" s="32">
        <v>8.130081300813009E-3</v>
      </c>
      <c r="LB3" s="32">
        <v>0.94715447154471544</v>
      </c>
      <c r="LC3" s="33">
        <v>2.0325203252032516E-2</v>
      </c>
      <c r="LD3" s="34">
        <v>246</v>
      </c>
      <c r="LE3" s="32">
        <v>0.72357723577235777</v>
      </c>
      <c r="LF3" s="32">
        <v>5.2845528455284556E-2</v>
      </c>
      <c r="LG3" s="32">
        <v>4.0650406504065045E-3</v>
      </c>
      <c r="LH3" s="32">
        <v>4.0650406504065045E-3</v>
      </c>
      <c r="LI3" s="32">
        <v>0</v>
      </c>
      <c r="LJ3" s="32">
        <v>2.0325203252032516E-2</v>
      </c>
      <c r="LK3" s="32">
        <v>1.6260162601626018E-2</v>
      </c>
      <c r="LL3" s="32">
        <v>8.130081300813009E-3</v>
      </c>
      <c r="LM3" s="32">
        <v>0</v>
      </c>
      <c r="LN3" s="32">
        <v>0</v>
      </c>
      <c r="LO3" s="32">
        <v>1.2195121951219513E-2</v>
      </c>
      <c r="LP3" s="32">
        <v>0</v>
      </c>
      <c r="LQ3" s="32">
        <v>1.6260162601626018E-2</v>
      </c>
      <c r="LR3" s="32">
        <v>0</v>
      </c>
      <c r="LS3" s="32">
        <v>4.0650406504065045E-3</v>
      </c>
      <c r="LT3" s="32">
        <v>0</v>
      </c>
      <c r="LU3" s="32">
        <v>0</v>
      </c>
      <c r="LV3" s="32">
        <v>0</v>
      </c>
      <c r="LW3" s="32">
        <v>4.0650406504065045E-3</v>
      </c>
      <c r="LX3" s="32">
        <v>4.0650406504065045E-3</v>
      </c>
      <c r="LY3" s="32">
        <v>2.4390243902439025E-2</v>
      </c>
      <c r="LZ3" s="32">
        <v>4.0650406504065045E-3</v>
      </c>
      <c r="MA3" s="32">
        <v>0</v>
      </c>
      <c r="MB3" s="32">
        <v>8.130081300813009E-3</v>
      </c>
      <c r="MC3" s="32">
        <v>4.0650406504065045E-3</v>
      </c>
      <c r="MD3" s="32">
        <v>4.0650406504065045E-3</v>
      </c>
      <c r="ME3" s="32">
        <v>0</v>
      </c>
      <c r="MF3" s="32">
        <v>0</v>
      </c>
      <c r="MG3" s="32">
        <v>4.0650406504065045E-3</v>
      </c>
      <c r="MH3" s="32">
        <v>2.4390243902439025E-2</v>
      </c>
      <c r="MI3" s="32">
        <v>0</v>
      </c>
      <c r="MJ3" s="32">
        <v>0</v>
      </c>
      <c r="MK3" s="32">
        <v>4.0650406504065045E-3</v>
      </c>
      <c r="ML3" s="32">
        <v>4.0650406504065045E-3</v>
      </c>
      <c r="MM3" s="32">
        <v>0</v>
      </c>
      <c r="MN3" s="32">
        <v>0</v>
      </c>
      <c r="MO3" s="32">
        <v>0</v>
      </c>
      <c r="MP3" s="32">
        <v>4.0650406504065045E-3</v>
      </c>
      <c r="MQ3" s="32">
        <v>4.0650406504065045E-3</v>
      </c>
      <c r="MR3" s="32">
        <v>0</v>
      </c>
      <c r="MS3" s="32">
        <v>0</v>
      </c>
      <c r="MT3" s="32">
        <v>0</v>
      </c>
      <c r="MU3" s="32">
        <v>0</v>
      </c>
      <c r="MV3" s="32">
        <v>4.0650406504065045E-3</v>
      </c>
      <c r="MW3" s="32">
        <v>0</v>
      </c>
      <c r="MX3" s="32">
        <v>4.0650406504065045E-3</v>
      </c>
      <c r="MY3" s="32">
        <v>0</v>
      </c>
      <c r="MZ3" s="32">
        <v>0</v>
      </c>
      <c r="NA3" s="32">
        <v>0</v>
      </c>
      <c r="NB3" s="32">
        <v>0</v>
      </c>
      <c r="NC3" s="32">
        <v>0</v>
      </c>
      <c r="ND3" s="32">
        <v>4.0650406504065045E-3</v>
      </c>
      <c r="NE3" s="32">
        <v>4.0650406504065045E-3</v>
      </c>
      <c r="NF3" s="32">
        <v>0</v>
      </c>
      <c r="NG3" s="32">
        <v>0</v>
      </c>
      <c r="NH3" s="32">
        <v>0</v>
      </c>
      <c r="NI3" s="32">
        <v>0</v>
      </c>
      <c r="NJ3" s="32">
        <v>0</v>
      </c>
      <c r="NK3" s="32">
        <v>0</v>
      </c>
      <c r="NL3" s="32">
        <v>0</v>
      </c>
      <c r="NM3" s="32">
        <v>0</v>
      </c>
      <c r="NN3" s="32">
        <v>0</v>
      </c>
      <c r="NO3" s="32">
        <v>0</v>
      </c>
      <c r="NP3" s="32">
        <v>0</v>
      </c>
      <c r="NQ3" s="32">
        <v>0</v>
      </c>
      <c r="NR3" s="32">
        <v>0</v>
      </c>
      <c r="NS3" s="32">
        <v>8.130081300813009E-3</v>
      </c>
      <c r="NT3" s="32">
        <v>0</v>
      </c>
      <c r="NU3" s="32">
        <v>0</v>
      </c>
      <c r="NV3" s="32">
        <v>0</v>
      </c>
      <c r="NW3" s="32">
        <v>0</v>
      </c>
      <c r="NX3" s="32">
        <v>0</v>
      </c>
      <c r="NY3" s="32">
        <v>0</v>
      </c>
      <c r="NZ3" s="32">
        <v>4.0650406504065045E-3</v>
      </c>
      <c r="OA3" s="32">
        <v>0</v>
      </c>
      <c r="OB3" s="32">
        <v>0</v>
      </c>
      <c r="OC3" s="32">
        <v>0</v>
      </c>
      <c r="OD3" s="32">
        <v>0</v>
      </c>
      <c r="OE3" s="32">
        <v>0</v>
      </c>
      <c r="OF3" s="32">
        <v>0</v>
      </c>
      <c r="OG3" s="32">
        <v>0</v>
      </c>
      <c r="OH3" s="32">
        <v>8.130081300813009E-3</v>
      </c>
      <c r="OI3" s="32">
        <v>0</v>
      </c>
      <c r="OJ3" s="32">
        <v>0</v>
      </c>
      <c r="OK3" s="32">
        <v>0</v>
      </c>
      <c r="OL3" s="32">
        <v>0</v>
      </c>
      <c r="OM3" s="32">
        <v>0</v>
      </c>
      <c r="ON3" s="32">
        <v>0</v>
      </c>
      <c r="OO3" s="32">
        <v>0</v>
      </c>
      <c r="OP3" s="32">
        <v>0</v>
      </c>
      <c r="OQ3" s="32">
        <v>0</v>
      </c>
      <c r="OR3" s="32">
        <v>0</v>
      </c>
      <c r="OS3" s="32">
        <v>0</v>
      </c>
      <c r="OT3" s="32">
        <v>0</v>
      </c>
      <c r="OU3" s="32">
        <v>0</v>
      </c>
      <c r="OV3" s="32">
        <v>0</v>
      </c>
      <c r="OW3" s="32">
        <v>0</v>
      </c>
      <c r="OX3" s="33">
        <v>4.0650406504065045E-3</v>
      </c>
      <c r="OY3" s="34">
        <v>246</v>
      </c>
      <c r="OZ3" s="32">
        <v>0.77642276422764223</v>
      </c>
      <c r="PA3" s="32">
        <v>8.5365853658536592E-2</v>
      </c>
      <c r="PB3" s="32">
        <v>5.6910569105691054E-2</v>
      </c>
      <c r="PC3" s="32">
        <v>4.0650406504065045E-3</v>
      </c>
      <c r="PD3" s="32">
        <v>4.4715447154471545E-2</v>
      </c>
      <c r="PE3" s="32">
        <v>8.130081300813009E-3</v>
      </c>
      <c r="PF3" s="32">
        <v>0</v>
      </c>
      <c r="PG3" s="32">
        <v>2.0325203252032516E-2</v>
      </c>
      <c r="PH3" s="32">
        <v>0</v>
      </c>
      <c r="PI3" s="33">
        <v>4.0650406504065045E-3</v>
      </c>
      <c r="PJ3" s="34">
        <v>250</v>
      </c>
      <c r="PK3" s="32">
        <v>1.6E-2</v>
      </c>
      <c r="PL3" s="32">
        <v>5.2000000000000005E-2</v>
      </c>
      <c r="PM3" s="32">
        <v>0.93200000000000005</v>
      </c>
      <c r="PN3" s="33">
        <v>0</v>
      </c>
      <c r="PO3" s="34">
        <v>250</v>
      </c>
      <c r="PP3" s="32">
        <v>0.28799999999999998</v>
      </c>
      <c r="PQ3" s="32">
        <v>0.33200000000000002</v>
      </c>
      <c r="PR3" s="32">
        <v>0.156</v>
      </c>
      <c r="PS3" s="32">
        <v>0.06</v>
      </c>
      <c r="PT3" s="32">
        <v>1.6E-2</v>
      </c>
      <c r="PU3" s="33">
        <v>0.14799999999999999</v>
      </c>
      <c r="PV3" s="34">
        <v>0</v>
      </c>
      <c r="PW3" s="32">
        <v>0</v>
      </c>
      <c r="PX3" s="32">
        <v>0</v>
      </c>
      <c r="PY3" s="32">
        <v>0</v>
      </c>
      <c r="PZ3" s="32">
        <v>0</v>
      </c>
      <c r="QA3" s="33">
        <v>0</v>
      </c>
      <c r="QB3" s="34">
        <v>250</v>
      </c>
      <c r="QC3" s="32">
        <v>0.46</v>
      </c>
      <c r="QD3" s="32">
        <v>0.13600000000000001</v>
      </c>
      <c r="QE3" s="32">
        <v>4.3999999999999997E-2</v>
      </c>
      <c r="QF3" s="32">
        <v>3.5999999999999997E-2</v>
      </c>
      <c r="QG3" s="32">
        <v>0.3</v>
      </c>
      <c r="QH3" s="33">
        <v>2.4E-2</v>
      </c>
      <c r="QI3" s="34">
        <v>0</v>
      </c>
      <c r="QJ3" s="32">
        <v>0</v>
      </c>
      <c r="QK3" s="32">
        <v>0</v>
      </c>
      <c r="QL3" s="32">
        <v>0</v>
      </c>
      <c r="QM3" s="32">
        <v>0</v>
      </c>
      <c r="QN3" s="32">
        <v>0</v>
      </c>
      <c r="QO3" s="32">
        <v>0</v>
      </c>
      <c r="QP3" s="32">
        <v>0</v>
      </c>
      <c r="QQ3" s="36">
        <v>0</v>
      </c>
      <c r="QR3" s="45">
        <v>20000</v>
      </c>
    </row>
    <row r="4" spans="1:461" ht="26.25" thickTop="1" thickBot="1" x14ac:dyDescent="0.3">
      <c r="A4" s="66">
        <f>VLOOKUP(B4,Vægt!A:F,6,FALSE)</f>
        <v>0.97644826098615922</v>
      </c>
      <c r="B4" s="2" t="s">
        <v>6</v>
      </c>
      <c r="C4" s="22">
        <v>507</v>
      </c>
      <c r="D4" s="18">
        <v>507</v>
      </c>
      <c r="E4" s="6">
        <v>0.30177514792899407</v>
      </c>
      <c r="F4" s="6">
        <v>0.36094674556213024</v>
      </c>
      <c r="G4" s="6">
        <v>0.22485207100591714</v>
      </c>
      <c r="H4" s="6">
        <v>5.9171597633136092E-2</v>
      </c>
      <c r="I4" s="6">
        <v>2.7613412228796843E-2</v>
      </c>
      <c r="J4" s="6">
        <v>2.3668639053254437E-2</v>
      </c>
      <c r="K4" s="11">
        <v>1.9723865877712033E-3</v>
      </c>
      <c r="L4" s="18">
        <v>507</v>
      </c>
      <c r="M4" s="6">
        <v>0.16765285996055226</v>
      </c>
      <c r="N4" s="6">
        <v>7.1005917159763315E-2</v>
      </c>
      <c r="O4" s="6">
        <v>1.9723865877712033E-3</v>
      </c>
      <c r="P4" s="6">
        <v>0</v>
      </c>
      <c r="Q4" s="6">
        <v>0.30769230769230771</v>
      </c>
      <c r="R4" s="6">
        <v>0.49112426035502954</v>
      </c>
      <c r="S4" s="6">
        <v>8.4812623274161739E-2</v>
      </c>
      <c r="T4" s="6">
        <v>2.1696252465483234E-2</v>
      </c>
      <c r="U4" s="6">
        <v>0.32741617357001973</v>
      </c>
      <c r="V4" s="6">
        <v>9.0729783037475351E-2</v>
      </c>
      <c r="W4" s="6">
        <v>0.26035502958579881</v>
      </c>
      <c r="X4" s="6">
        <v>0.32544378698224852</v>
      </c>
      <c r="Y4" s="6">
        <v>0.1222879684418146</v>
      </c>
      <c r="Z4" s="11">
        <v>0</v>
      </c>
      <c r="AA4" s="18">
        <v>507</v>
      </c>
      <c r="AB4" s="6">
        <v>7.889546351084813E-3</v>
      </c>
      <c r="AC4" s="6">
        <v>1.3806706114398421E-2</v>
      </c>
      <c r="AD4" s="6">
        <v>5.5226824457593686E-2</v>
      </c>
      <c r="AE4" s="6">
        <v>0.1222879684418146</v>
      </c>
      <c r="AF4" s="6">
        <v>0.79881656804733725</v>
      </c>
      <c r="AG4" s="11">
        <v>1.9723865877712033E-3</v>
      </c>
      <c r="AH4" s="18">
        <v>507</v>
      </c>
      <c r="AI4" s="6">
        <v>0.45956607495069035</v>
      </c>
      <c r="AJ4" s="6">
        <v>0.33727810650887574</v>
      </c>
      <c r="AK4" s="6">
        <v>0.17357001972386588</v>
      </c>
      <c r="AL4" s="6">
        <v>1.5779092702169626E-2</v>
      </c>
      <c r="AM4" s="6">
        <v>0</v>
      </c>
      <c r="AN4" s="11">
        <v>1.3806706114398421E-2</v>
      </c>
      <c r="AO4" s="18">
        <v>507</v>
      </c>
      <c r="AP4" s="6">
        <v>0.4516765285996055</v>
      </c>
      <c r="AQ4" s="6">
        <v>0.20710059171597636</v>
      </c>
      <c r="AR4" s="6">
        <v>0.1893491124260355</v>
      </c>
      <c r="AS4" s="6">
        <v>5.128205128205128E-2</v>
      </c>
      <c r="AT4" s="6">
        <v>1.7751479289940829E-2</v>
      </c>
      <c r="AU4" s="11">
        <v>8.2840236686390553E-2</v>
      </c>
      <c r="AV4" s="18">
        <v>507</v>
      </c>
      <c r="AW4" s="6">
        <v>0.42209072978303747</v>
      </c>
      <c r="AX4" s="6">
        <v>0.33727810650887574</v>
      </c>
      <c r="AY4" s="6">
        <v>0.20710059171597636</v>
      </c>
      <c r="AZ4" s="6">
        <v>2.1696252465483234E-2</v>
      </c>
      <c r="BA4" s="6">
        <v>0</v>
      </c>
      <c r="BB4" s="11">
        <v>1.1834319526627219E-2</v>
      </c>
      <c r="BC4" s="18">
        <v>507</v>
      </c>
      <c r="BD4" s="6">
        <v>0.76725838264299806</v>
      </c>
      <c r="BE4" s="6">
        <v>0.10059171597633138</v>
      </c>
      <c r="BF4" s="6">
        <v>4.1420118343195277E-2</v>
      </c>
      <c r="BG4" s="6">
        <v>2.9585798816568046E-2</v>
      </c>
      <c r="BH4" s="6">
        <v>9.8619329388560158E-3</v>
      </c>
      <c r="BI4" s="11">
        <v>5.128205128205128E-2</v>
      </c>
      <c r="BJ4" s="18">
        <v>0</v>
      </c>
      <c r="BK4" s="6">
        <v>0</v>
      </c>
      <c r="BL4" s="6">
        <v>0</v>
      </c>
      <c r="BM4" s="6">
        <v>0</v>
      </c>
      <c r="BN4" s="6">
        <v>0</v>
      </c>
      <c r="BO4" s="6">
        <v>0</v>
      </c>
      <c r="BP4" s="11">
        <v>0</v>
      </c>
      <c r="BQ4" s="18">
        <v>507</v>
      </c>
      <c r="BR4" s="6">
        <v>0.64102564102564097</v>
      </c>
      <c r="BS4" s="6">
        <v>0.22485207100591714</v>
      </c>
      <c r="BT4" s="6">
        <v>8.0867850098619326E-2</v>
      </c>
      <c r="BU4" s="6">
        <v>2.3668639053254437E-2</v>
      </c>
      <c r="BV4" s="6">
        <v>2.1696252465483234E-2</v>
      </c>
      <c r="BW4" s="11">
        <v>7.889546351084813E-3</v>
      </c>
      <c r="BX4" s="18">
        <v>507</v>
      </c>
      <c r="BY4" s="6">
        <v>9.0729783037475351E-2</v>
      </c>
      <c r="BZ4" s="6">
        <v>0.1893491124260355</v>
      </c>
      <c r="CA4" s="6">
        <v>0.39250493096646943</v>
      </c>
      <c r="CB4" s="6">
        <v>0.23865877712031558</v>
      </c>
      <c r="CC4" s="6">
        <v>8.2840236686390553E-2</v>
      </c>
      <c r="CD4" s="11">
        <v>5.9171597633136093E-3</v>
      </c>
      <c r="CE4" s="18">
        <v>507</v>
      </c>
      <c r="CF4" s="6">
        <v>2.1696252465483234E-2</v>
      </c>
      <c r="CG4" s="6">
        <v>3.1558185404339252E-2</v>
      </c>
      <c r="CH4" s="6">
        <v>0.20907297830374755</v>
      </c>
      <c r="CI4" s="6">
        <v>0.43984220907297833</v>
      </c>
      <c r="CJ4" s="6">
        <v>0.29191321499013806</v>
      </c>
      <c r="CK4" s="11">
        <v>5.9171597633136093E-3</v>
      </c>
      <c r="CL4" s="18">
        <v>507</v>
      </c>
      <c r="CM4" s="6">
        <v>0.16765285996055226</v>
      </c>
      <c r="CN4" s="6">
        <v>0.10453648915187377</v>
      </c>
      <c r="CO4" s="6">
        <v>0.20907297830374755</v>
      </c>
      <c r="CP4" s="6">
        <v>0.20907297830374755</v>
      </c>
      <c r="CQ4" s="6">
        <v>0.18737672583826431</v>
      </c>
      <c r="CR4" s="6">
        <v>0.1222879684418146</v>
      </c>
      <c r="CS4" s="22">
        <v>507</v>
      </c>
      <c r="CT4" s="6">
        <v>0.17948717948717949</v>
      </c>
      <c r="CU4" s="6">
        <v>0.28796844181459569</v>
      </c>
      <c r="CV4" s="6">
        <v>0.34911242603550297</v>
      </c>
      <c r="CW4" s="6">
        <v>0.12623274161735701</v>
      </c>
      <c r="CX4" s="6">
        <v>3.5502958579881658E-2</v>
      </c>
      <c r="CY4" s="11">
        <v>2.1696252465483234E-2</v>
      </c>
      <c r="CZ4" s="18">
        <v>507</v>
      </c>
      <c r="DA4" s="6">
        <v>0.50098619329388561</v>
      </c>
      <c r="DB4" s="6">
        <v>0.21104536489151873</v>
      </c>
      <c r="DC4" s="6">
        <v>0.16370808678500987</v>
      </c>
      <c r="DD4" s="6">
        <v>2.564102564102564E-2</v>
      </c>
      <c r="DE4" s="6">
        <v>7.889546351084813E-3</v>
      </c>
      <c r="DF4" s="11">
        <v>9.0729783037475351E-2</v>
      </c>
      <c r="DG4" s="18">
        <v>0</v>
      </c>
      <c r="DH4" s="6">
        <v>0</v>
      </c>
      <c r="DI4" s="6">
        <v>0</v>
      </c>
      <c r="DJ4" s="6">
        <v>0</v>
      </c>
      <c r="DK4" s="6">
        <v>0</v>
      </c>
      <c r="DL4" s="6">
        <v>0</v>
      </c>
      <c r="DM4" s="11">
        <v>0</v>
      </c>
      <c r="DN4" s="18">
        <v>507</v>
      </c>
      <c r="DO4" s="6">
        <v>0.89349112426035504</v>
      </c>
      <c r="DP4" s="11">
        <v>0.10650887573964499</v>
      </c>
      <c r="DQ4" s="18">
        <v>0</v>
      </c>
      <c r="DR4" s="6">
        <v>0</v>
      </c>
      <c r="DS4" s="6">
        <v>0</v>
      </c>
      <c r="DT4" s="6">
        <v>0</v>
      </c>
      <c r="DU4" s="6">
        <v>0</v>
      </c>
      <c r="DV4" s="6">
        <v>0</v>
      </c>
      <c r="DW4" s="6">
        <v>0</v>
      </c>
      <c r="DX4" s="6">
        <v>0</v>
      </c>
      <c r="DY4" s="6">
        <v>0</v>
      </c>
      <c r="DZ4" s="6">
        <v>0</v>
      </c>
      <c r="EA4" s="6">
        <v>0</v>
      </c>
      <c r="EB4" s="6">
        <v>0</v>
      </c>
      <c r="EC4" s="11">
        <v>0</v>
      </c>
      <c r="ED4" s="18">
        <v>0</v>
      </c>
      <c r="EE4" s="6">
        <v>0</v>
      </c>
      <c r="EF4" s="6">
        <v>0</v>
      </c>
      <c r="EG4" s="6">
        <v>0</v>
      </c>
      <c r="EH4" s="6">
        <v>0</v>
      </c>
      <c r="EI4" s="6">
        <v>0</v>
      </c>
      <c r="EJ4" s="6">
        <v>0</v>
      </c>
      <c r="EK4" s="6">
        <v>0</v>
      </c>
      <c r="EL4" s="6">
        <v>0</v>
      </c>
      <c r="EM4" s="6">
        <v>0</v>
      </c>
      <c r="EN4" s="6">
        <v>0</v>
      </c>
      <c r="EO4" s="11">
        <v>0</v>
      </c>
      <c r="EP4" s="18">
        <v>0</v>
      </c>
      <c r="EQ4" s="6">
        <v>0</v>
      </c>
      <c r="ER4" s="6">
        <v>0</v>
      </c>
      <c r="ES4" s="6">
        <v>0</v>
      </c>
      <c r="ET4" s="6">
        <v>0</v>
      </c>
      <c r="EU4" s="6">
        <v>0</v>
      </c>
      <c r="EV4" s="6">
        <v>0</v>
      </c>
      <c r="EW4" s="6">
        <v>0</v>
      </c>
      <c r="EX4" s="6">
        <v>0</v>
      </c>
      <c r="EY4" s="6">
        <v>0</v>
      </c>
      <c r="EZ4" s="6">
        <v>0</v>
      </c>
      <c r="FA4" s="6">
        <v>0</v>
      </c>
      <c r="FB4" s="6">
        <v>0</v>
      </c>
      <c r="FC4" s="6">
        <v>0</v>
      </c>
      <c r="FD4" s="6">
        <v>0</v>
      </c>
      <c r="FE4" s="6">
        <v>0</v>
      </c>
      <c r="FF4" s="6">
        <v>0</v>
      </c>
      <c r="FG4" s="6">
        <v>0</v>
      </c>
      <c r="FH4" s="6">
        <v>0</v>
      </c>
      <c r="FI4" s="6">
        <v>0</v>
      </c>
      <c r="FJ4" s="11">
        <v>0</v>
      </c>
      <c r="FK4" s="18">
        <v>507</v>
      </c>
      <c r="FL4" s="6">
        <v>0.68441814595660755</v>
      </c>
      <c r="FM4" s="6">
        <v>0.39250493096646943</v>
      </c>
      <c r="FN4" s="6">
        <v>0.35897435897435898</v>
      </c>
      <c r="FO4" s="6">
        <v>0.30177514792899407</v>
      </c>
      <c r="FP4" s="6">
        <v>0.33530571992110453</v>
      </c>
      <c r="FQ4" s="6">
        <v>0.20512820512820512</v>
      </c>
      <c r="FR4" s="6">
        <v>0.16568047337278111</v>
      </c>
      <c r="FS4" s="6">
        <v>0.17357001972386588</v>
      </c>
      <c r="FT4" s="6">
        <v>0.93491124260355041</v>
      </c>
      <c r="FU4" s="6">
        <v>0.28599605522682447</v>
      </c>
      <c r="FV4" s="6">
        <v>0.10256410256410256</v>
      </c>
      <c r="FW4" s="6">
        <v>8.8757396449704137E-2</v>
      </c>
      <c r="FX4" s="6">
        <v>8.2840236686390553E-2</v>
      </c>
      <c r="FY4" s="6">
        <v>0.15779092702169625</v>
      </c>
      <c r="FZ4" s="6">
        <v>0</v>
      </c>
      <c r="GA4" s="6">
        <v>1.9723865877712033E-3</v>
      </c>
      <c r="GB4" s="11">
        <v>1.9723865877712032E-2</v>
      </c>
      <c r="GC4" s="18">
        <v>353</v>
      </c>
      <c r="GD4" s="6">
        <v>2.2662889518413599E-2</v>
      </c>
      <c r="GE4" s="6">
        <v>0</v>
      </c>
      <c r="GF4" s="6">
        <v>1.4164305949008501E-2</v>
      </c>
      <c r="GG4" s="6">
        <v>0.19830028328611898</v>
      </c>
      <c r="GH4" s="6">
        <v>0.76487252124645888</v>
      </c>
      <c r="GI4" s="11">
        <v>0</v>
      </c>
      <c r="GJ4" s="18">
        <v>353</v>
      </c>
      <c r="GK4" s="6">
        <v>1.1331444759206799E-2</v>
      </c>
      <c r="GL4" s="6">
        <v>2.8328611898016999E-3</v>
      </c>
      <c r="GM4" s="6">
        <v>2.5495750708215293E-2</v>
      </c>
      <c r="GN4" s="6">
        <v>0.30311614730878189</v>
      </c>
      <c r="GO4" s="6">
        <v>0.64022662889518411</v>
      </c>
      <c r="GP4" s="11">
        <v>1.69971671388102E-2</v>
      </c>
      <c r="GQ4" s="18">
        <v>353</v>
      </c>
      <c r="GR4" s="6">
        <v>2.2662889518413599E-2</v>
      </c>
      <c r="GS4" s="6">
        <v>0</v>
      </c>
      <c r="GT4" s="6">
        <v>1.1331444759206799E-2</v>
      </c>
      <c r="GU4" s="6">
        <v>0.22946175637393768</v>
      </c>
      <c r="GV4" s="6">
        <v>0.73087818696883855</v>
      </c>
      <c r="GW4" s="11">
        <v>5.6657223796033997E-3</v>
      </c>
      <c r="GX4" s="18">
        <v>353</v>
      </c>
      <c r="GY4" s="6">
        <v>1.1331444759206799E-2</v>
      </c>
      <c r="GZ4" s="6">
        <v>2.8328611898016999E-3</v>
      </c>
      <c r="HA4" s="6">
        <v>6.2322946175637391E-2</v>
      </c>
      <c r="HB4" s="6">
        <v>0.35410764872521239</v>
      </c>
      <c r="HC4" s="6">
        <v>0.42492917847025496</v>
      </c>
      <c r="HD4" s="11">
        <v>0.14447592067988668</v>
      </c>
      <c r="HE4" s="18">
        <v>353</v>
      </c>
      <c r="HF4" s="6">
        <v>3.1161473087818695E-2</v>
      </c>
      <c r="HG4" s="6">
        <v>0</v>
      </c>
      <c r="HH4" s="6">
        <v>1.1331444759206799E-2</v>
      </c>
      <c r="HI4" s="6">
        <v>0.18980169971671387</v>
      </c>
      <c r="HJ4" s="6">
        <v>0.76770538243626063</v>
      </c>
      <c r="HK4" s="11">
        <v>0</v>
      </c>
      <c r="HL4" s="18">
        <v>353</v>
      </c>
      <c r="HM4" s="6">
        <v>8.4985835694051E-3</v>
      </c>
      <c r="HN4" s="6">
        <v>1.1331444759206799E-2</v>
      </c>
      <c r="HO4" s="6">
        <v>0.11614730878186968</v>
      </c>
      <c r="HP4" s="6">
        <v>0.36543909348441928</v>
      </c>
      <c r="HQ4" s="6">
        <v>0.35410764872521239</v>
      </c>
      <c r="HR4" s="11">
        <v>0.14447592067988668</v>
      </c>
      <c r="HS4" s="18">
        <v>353</v>
      </c>
      <c r="HT4" s="6">
        <v>1.1331444759206799E-2</v>
      </c>
      <c r="HU4" s="6">
        <v>8.4985835694051E-3</v>
      </c>
      <c r="HV4" s="6">
        <v>7.0821529745042494E-2</v>
      </c>
      <c r="HW4" s="6">
        <v>0.22379603399433429</v>
      </c>
      <c r="HX4" s="6">
        <v>0.39376770538243627</v>
      </c>
      <c r="HY4" s="11">
        <v>0.29178470254957506</v>
      </c>
      <c r="HZ4" s="18">
        <v>353</v>
      </c>
      <c r="IA4" s="6">
        <v>8.4985835694051E-3</v>
      </c>
      <c r="IB4" s="6">
        <v>3.6827195467422094E-2</v>
      </c>
      <c r="IC4" s="6">
        <v>0.113314447592068</v>
      </c>
      <c r="ID4" s="6">
        <v>0.27478753541076489</v>
      </c>
      <c r="IE4" s="6">
        <v>0.23229461756373937</v>
      </c>
      <c r="IF4" s="11">
        <v>0.33427762039660058</v>
      </c>
      <c r="IG4" s="18">
        <v>353</v>
      </c>
      <c r="IH4" s="6">
        <v>1.9830028328611898E-2</v>
      </c>
      <c r="II4" s="6">
        <v>0</v>
      </c>
      <c r="IJ4" s="6">
        <v>5.0991501416430586E-2</v>
      </c>
      <c r="IK4" s="6">
        <v>0.23512747875354104</v>
      </c>
      <c r="IL4" s="6">
        <v>0.55240793201133143</v>
      </c>
      <c r="IM4" s="11">
        <v>0.14164305949008499</v>
      </c>
      <c r="IN4" s="18">
        <v>353</v>
      </c>
      <c r="IO4" s="6">
        <v>0</v>
      </c>
      <c r="IP4" s="6">
        <v>1.1331444759206799E-2</v>
      </c>
      <c r="IQ4" s="6">
        <v>7.0821529745042494E-2</v>
      </c>
      <c r="IR4" s="6">
        <v>5.3824362606232287E-2</v>
      </c>
      <c r="IS4" s="6">
        <v>7.0821529745042494E-2</v>
      </c>
      <c r="IT4" s="11">
        <v>0.79320113314447593</v>
      </c>
      <c r="IU4" s="18">
        <v>0</v>
      </c>
      <c r="IV4" s="6">
        <v>0</v>
      </c>
      <c r="IW4" s="6">
        <v>0</v>
      </c>
      <c r="IX4" s="6">
        <v>0</v>
      </c>
      <c r="IY4" s="6">
        <v>0</v>
      </c>
      <c r="IZ4" s="6">
        <v>0</v>
      </c>
      <c r="JA4" s="11">
        <v>0</v>
      </c>
      <c r="JB4" s="18">
        <v>0</v>
      </c>
      <c r="JC4" s="6">
        <v>0</v>
      </c>
      <c r="JD4" s="6">
        <v>0</v>
      </c>
      <c r="JE4" s="6">
        <v>0</v>
      </c>
      <c r="JF4" s="6">
        <v>0</v>
      </c>
      <c r="JG4" s="6">
        <v>0</v>
      </c>
      <c r="JH4" s="11">
        <v>0</v>
      </c>
      <c r="JI4" s="18">
        <v>0</v>
      </c>
      <c r="JJ4" s="6">
        <v>0</v>
      </c>
      <c r="JK4" s="6">
        <v>0</v>
      </c>
      <c r="JL4" s="6">
        <v>0</v>
      </c>
      <c r="JM4" s="6">
        <v>0</v>
      </c>
      <c r="JN4" s="6">
        <v>0</v>
      </c>
      <c r="JO4" s="11">
        <v>0</v>
      </c>
      <c r="JP4" s="18">
        <v>495</v>
      </c>
      <c r="JQ4" s="6">
        <v>3.2323232323232323E-2</v>
      </c>
      <c r="JR4" s="6">
        <v>0.27070707070707073</v>
      </c>
      <c r="JS4" s="11">
        <v>0.69696969696969702</v>
      </c>
      <c r="JT4" s="15">
        <v>59.745454545454535</v>
      </c>
      <c r="JU4" s="18">
        <v>507</v>
      </c>
      <c r="JV4" s="6">
        <v>0.90927021696252464</v>
      </c>
      <c r="JW4" s="6">
        <v>5.9171597633136092E-2</v>
      </c>
      <c r="JX4" s="11">
        <v>3.1558185404339252E-2</v>
      </c>
      <c r="JY4" s="18">
        <v>507</v>
      </c>
      <c r="JZ4" s="6">
        <v>0.91518737672583828</v>
      </c>
      <c r="KA4" s="6">
        <v>5.128205128205128E-2</v>
      </c>
      <c r="KB4" s="11">
        <v>3.3530571992110451E-2</v>
      </c>
      <c r="KC4" s="18">
        <v>507</v>
      </c>
      <c r="KD4" s="6">
        <v>5.9171597633136092E-2</v>
      </c>
      <c r="KE4" s="6">
        <v>0.22287968441814596</v>
      </c>
      <c r="KF4" s="6">
        <v>0.22090729783037474</v>
      </c>
      <c r="KG4" s="6">
        <v>0.46351084812623272</v>
      </c>
      <c r="KH4" s="11">
        <v>3.3530571992110451E-2</v>
      </c>
      <c r="KI4" s="18">
        <v>142</v>
      </c>
      <c r="KJ4" s="6">
        <v>0.823943661971831</v>
      </c>
      <c r="KK4" s="6">
        <v>0.16197183098591553</v>
      </c>
      <c r="KL4" s="11">
        <v>1.4084507042253523E-2</v>
      </c>
      <c r="KM4" s="18">
        <v>507</v>
      </c>
      <c r="KN4" s="6">
        <v>0.72781065088757402</v>
      </c>
      <c r="KO4" s="6">
        <v>0.49309664694280081</v>
      </c>
      <c r="KP4" s="6">
        <v>0.24063116370808679</v>
      </c>
      <c r="KQ4" s="6">
        <v>0.18343195266272189</v>
      </c>
      <c r="KR4" s="6">
        <v>2.9585798816568046E-2</v>
      </c>
      <c r="KS4" s="6">
        <v>7.889546351084813E-3</v>
      </c>
      <c r="KT4" s="6">
        <v>9.8619329388560158E-3</v>
      </c>
      <c r="KU4" s="6">
        <v>1.7751479289940829E-2</v>
      </c>
      <c r="KV4" s="6">
        <v>3.7475345167652857E-2</v>
      </c>
      <c r="KW4" s="11">
        <v>0.14792899408284024</v>
      </c>
      <c r="KX4" s="18">
        <v>507</v>
      </c>
      <c r="KY4" s="6">
        <v>0</v>
      </c>
      <c r="KZ4" s="6">
        <v>5.9171597633136093E-3</v>
      </c>
      <c r="LA4" s="6">
        <v>2.3668639053254437E-2</v>
      </c>
      <c r="LB4" s="6">
        <v>0.86193293885601574</v>
      </c>
      <c r="LC4" s="11">
        <v>0.10848126232741617</v>
      </c>
      <c r="LD4" s="18">
        <v>507</v>
      </c>
      <c r="LE4" s="6">
        <v>0.378698224852071</v>
      </c>
      <c r="LF4" s="6">
        <v>6.5088757396449703E-2</v>
      </c>
      <c r="LG4" s="6">
        <v>2.1696252465483234E-2</v>
      </c>
      <c r="LH4" s="6">
        <v>1.1834319526627219E-2</v>
      </c>
      <c r="LI4" s="6">
        <v>1.1834319526627219E-2</v>
      </c>
      <c r="LJ4" s="6">
        <v>3.7475345167652857E-2</v>
      </c>
      <c r="LK4" s="6">
        <v>2.1696252465483234E-2</v>
      </c>
      <c r="LL4" s="6">
        <v>5.9171597633136093E-3</v>
      </c>
      <c r="LM4" s="6">
        <v>1.1834319526627219E-2</v>
      </c>
      <c r="LN4" s="6">
        <v>1.3806706114398421E-2</v>
      </c>
      <c r="LO4" s="6">
        <v>2.7613412228796843E-2</v>
      </c>
      <c r="LP4" s="6">
        <v>5.9171597633136093E-3</v>
      </c>
      <c r="LQ4" s="6">
        <v>2.1696252465483234E-2</v>
      </c>
      <c r="LR4" s="6">
        <v>3.9447731755424065E-3</v>
      </c>
      <c r="LS4" s="6">
        <v>3.9447731755424065E-3</v>
      </c>
      <c r="LT4" s="6">
        <v>2.1696252465483234E-2</v>
      </c>
      <c r="LU4" s="6">
        <v>1.9723865877712033E-3</v>
      </c>
      <c r="LV4" s="6">
        <v>3.1558185404339252E-2</v>
      </c>
      <c r="LW4" s="6">
        <v>1.3806706114398421E-2</v>
      </c>
      <c r="LX4" s="6">
        <v>1.1834319526627219E-2</v>
      </c>
      <c r="LY4" s="6">
        <v>1.9723865877712032E-2</v>
      </c>
      <c r="LZ4" s="6">
        <v>1.7751479289940829E-2</v>
      </c>
      <c r="MA4" s="6">
        <v>7.889546351084813E-3</v>
      </c>
      <c r="MB4" s="6">
        <v>2.564102564102564E-2</v>
      </c>
      <c r="MC4" s="6">
        <v>9.8619329388560158E-3</v>
      </c>
      <c r="MD4" s="6">
        <v>7.889546351084813E-3</v>
      </c>
      <c r="ME4" s="6">
        <v>1.1834319526627219E-2</v>
      </c>
      <c r="MF4" s="6">
        <v>1.3806706114398421E-2</v>
      </c>
      <c r="MG4" s="6">
        <v>7.889546351084813E-3</v>
      </c>
      <c r="MH4" s="6">
        <v>3.3530571992110451E-2</v>
      </c>
      <c r="MI4" s="6">
        <v>7.889546351084813E-3</v>
      </c>
      <c r="MJ4" s="6">
        <v>1.1834319526627219E-2</v>
      </c>
      <c r="MK4" s="6">
        <v>5.9171597633136093E-3</v>
      </c>
      <c r="ML4" s="6">
        <v>1.3806706114398421E-2</v>
      </c>
      <c r="MM4" s="6">
        <v>1.9723865877712033E-3</v>
      </c>
      <c r="MN4" s="6">
        <v>3.9447731755424065E-3</v>
      </c>
      <c r="MO4" s="6">
        <v>5.9171597633136093E-3</v>
      </c>
      <c r="MP4" s="6">
        <v>1.9723865877712033E-3</v>
      </c>
      <c r="MQ4" s="6">
        <v>7.889546351084813E-3</v>
      </c>
      <c r="MR4" s="6">
        <v>1.9723865877712033E-3</v>
      </c>
      <c r="MS4" s="6">
        <v>7.889546351084813E-3</v>
      </c>
      <c r="MT4" s="6">
        <v>1.9723865877712033E-3</v>
      </c>
      <c r="MU4" s="6">
        <v>1.1834319526627219E-2</v>
      </c>
      <c r="MV4" s="6">
        <v>0</v>
      </c>
      <c r="MW4" s="6">
        <v>5.9171597633136093E-3</v>
      </c>
      <c r="MX4" s="6">
        <v>0</v>
      </c>
      <c r="MY4" s="6">
        <v>1.9723865877712033E-3</v>
      </c>
      <c r="MZ4" s="6">
        <v>0</v>
      </c>
      <c r="NA4" s="6">
        <v>0</v>
      </c>
      <c r="NB4" s="6">
        <v>0</v>
      </c>
      <c r="NC4" s="6">
        <v>0</v>
      </c>
      <c r="ND4" s="6">
        <v>5.9171597633136093E-3</v>
      </c>
      <c r="NE4" s="6">
        <v>1.1834319526627219E-2</v>
      </c>
      <c r="NF4" s="6">
        <v>0</v>
      </c>
      <c r="NG4" s="6">
        <v>0</v>
      </c>
      <c r="NH4" s="6">
        <v>0</v>
      </c>
      <c r="NI4" s="6">
        <v>0</v>
      </c>
      <c r="NJ4" s="6">
        <v>1.9723865877712033E-3</v>
      </c>
      <c r="NK4" s="6">
        <v>0</v>
      </c>
      <c r="NL4" s="6">
        <v>0</v>
      </c>
      <c r="NM4" s="6">
        <v>0</v>
      </c>
      <c r="NN4" s="6">
        <v>0</v>
      </c>
      <c r="NO4" s="6">
        <v>0</v>
      </c>
      <c r="NP4" s="6">
        <v>0</v>
      </c>
      <c r="NQ4" s="6">
        <v>0</v>
      </c>
      <c r="NR4" s="6">
        <v>0</v>
      </c>
      <c r="NS4" s="6">
        <v>0</v>
      </c>
      <c r="NT4" s="6">
        <v>1.9723865877712033E-3</v>
      </c>
      <c r="NU4" s="6">
        <v>0</v>
      </c>
      <c r="NV4" s="6">
        <v>0</v>
      </c>
      <c r="NW4" s="6">
        <v>0</v>
      </c>
      <c r="NX4" s="6">
        <v>0</v>
      </c>
      <c r="NY4" s="6">
        <v>0</v>
      </c>
      <c r="NZ4" s="6">
        <v>0</v>
      </c>
      <c r="OA4" s="6">
        <v>0</v>
      </c>
      <c r="OB4" s="6">
        <v>0</v>
      </c>
      <c r="OC4" s="6">
        <v>0</v>
      </c>
      <c r="OD4" s="6">
        <v>0</v>
      </c>
      <c r="OE4" s="6">
        <v>0</v>
      </c>
      <c r="OF4" s="6">
        <v>0</v>
      </c>
      <c r="OG4" s="6">
        <v>0</v>
      </c>
      <c r="OH4" s="6">
        <v>1.9723865877712033E-3</v>
      </c>
      <c r="OI4" s="6">
        <v>0</v>
      </c>
      <c r="OJ4" s="6">
        <v>0</v>
      </c>
      <c r="OK4" s="6">
        <v>0</v>
      </c>
      <c r="OL4" s="6">
        <v>0</v>
      </c>
      <c r="OM4" s="6">
        <v>0</v>
      </c>
      <c r="ON4" s="6">
        <v>0</v>
      </c>
      <c r="OO4" s="6">
        <v>1.9723865877712033E-3</v>
      </c>
      <c r="OP4" s="6">
        <v>0</v>
      </c>
      <c r="OQ4" s="6">
        <v>0</v>
      </c>
      <c r="OR4" s="6">
        <v>0</v>
      </c>
      <c r="OS4" s="6">
        <v>0</v>
      </c>
      <c r="OT4" s="6">
        <v>0</v>
      </c>
      <c r="OU4" s="6">
        <v>1.9723865877712033E-3</v>
      </c>
      <c r="OV4" s="6">
        <v>0</v>
      </c>
      <c r="OW4" s="6">
        <v>0</v>
      </c>
      <c r="OX4" s="11">
        <v>0</v>
      </c>
      <c r="OY4" s="18">
        <v>507</v>
      </c>
      <c r="OZ4" s="6">
        <v>0.47731755424063116</v>
      </c>
      <c r="PA4" s="6">
        <v>0.1893491124260355</v>
      </c>
      <c r="PB4" s="6">
        <v>0.16568047337278111</v>
      </c>
      <c r="PC4" s="6">
        <v>0</v>
      </c>
      <c r="PD4" s="6">
        <v>0.13806706114398423</v>
      </c>
      <c r="PE4" s="6">
        <v>1.9723865877712032E-2</v>
      </c>
      <c r="PF4" s="6">
        <v>3.9447731755424065E-3</v>
      </c>
      <c r="PG4" s="6">
        <v>1.9723865877712033E-3</v>
      </c>
      <c r="PH4" s="6">
        <v>1.9723865877712033E-3</v>
      </c>
      <c r="PI4" s="11">
        <v>1.9723865877712033E-3</v>
      </c>
      <c r="PJ4" s="18">
        <v>500</v>
      </c>
      <c r="PK4" s="6">
        <v>1.4000000000000002E-2</v>
      </c>
      <c r="PL4" s="6">
        <v>7.1999999999999995E-2</v>
      </c>
      <c r="PM4" s="6">
        <v>0.91400000000000003</v>
      </c>
      <c r="PN4" s="11">
        <v>0</v>
      </c>
      <c r="PO4" s="18">
        <v>507</v>
      </c>
      <c r="PP4" s="6">
        <v>0.22090729783037474</v>
      </c>
      <c r="PQ4" s="6">
        <v>0.35108481262327418</v>
      </c>
      <c r="PR4" s="6">
        <v>0.17357001972386588</v>
      </c>
      <c r="PS4" s="6">
        <v>4.1420118343195277E-2</v>
      </c>
      <c r="PT4" s="6">
        <v>2.1696252465483234E-2</v>
      </c>
      <c r="PU4" s="11">
        <v>0.19132149901380671</v>
      </c>
      <c r="PV4" s="18">
        <v>485</v>
      </c>
      <c r="PW4" s="6">
        <v>0.12371134020618557</v>
      </c>
      <c r="PX4" s="6">
        <v>0.14639175257731959</v>
      </c>
      <c r="PY4" s="6">
        <v>0.10103092783505155</v>
      </c>
      <c r="PZ4" s="6">
        <v>0.60824742268041232</v>
      </c>
      <c r="QA4" s="11">
        <v>2.0618556701030924E-2</v>
      </c>
      <c r="QB4" s="18">
        <v>507</v>
      </c>
      <c r="QC4" s="6">
        <v>0.15976331360946747</v>
      </c>
      <c r="QD4" s="6">
        <v>7.6923076923076927E-2</v>
      </c>
      <c r="QE4" s="6">
        <v>0.25246548323471402</v>
      </c>
      <c r="QF4" s="6">
        <v>7.2978303747534515E-2</v>
      </c>
      <c r="QG4" s="6">
        <v>0.41420118343195272</v>
      </c>
      <c r="QH4" s="11">
        <v>2.3668639053254437E-2</v>
      </c>
      <c r="QI4" s="18">
        <v>0</v>
      </c>
      <c r="QJ4" s="6">
        <v>0</v>
      </c>
      <c r="QK4" s="6">
        <v>0</v>
      </c>
      <c r="QL4" s="6">
        <v>0</v>
      </c>
      <c r="QM4" s="6">
        <v>0</v>
      </c>
      <c r="QN4" s="6">
        <v>0</v>
      </c>
      <c r="QO4" s="6">
        <v>0</v>
      </c>
      <c r="QP4" s="6">
        <v>0</v>
      </c>
      <c r="QQ4" s="8">
        <v>0</v>
      </c>
      <c r="QR4" s="46">
        <v>36000</v>
      </c>
    </row>
    <row r="5" spans="1:461" ht="38.25" thickTop="1" thickBot="1" x14ac:dyDescent="0.3">
      <c r="A5" s="66" t="e">
        <f>VLOOKUP(B5,Vægt!A:F,6,FALSE)</f>
        <v>#N/A</v>
      </c>
      <c r="B5" s="2" t="s">
        <v>7</v>
      </c>
      <c r="C5" s="22">
        <v>33</v>
      </c>
      <c r="D5" s="18">
        <v>33</v>
      </c>
      <c r="E5" s="6">
        <v>0.18181818181818182</v>
      </c>
      <c r="F5" s="6">
        <v>0.2121212121212121</v>
      </c>
      <c r="G5" s="6">
        <v>0.24242424242424243</v>
      </c>
      <c r="H5" s="6">
        <v>3.0303030303030304E-2</v>
      </c>
      <c r="I5" s="6">
        <v>9.0909090909090912E-2</v>
      </c>
      <c r="J5" s="6">
        <v>0.18181818181818182</v>
      </c>
      <c r="K5" s="11">
        <v>6.0606060606060608E-2</v>
      </c>
      <c r="L5" s="18">
        <v>33</v>
      </c>
      <c r="M5" s="6">
        <v>0.51515151515151514</v>
      </c>
      <c r="N5" s="6">
        <v>0.12121212121212122</v>
      </c>
      <c r="O5" s="6">
        <v>0</v>
      </c>
      <c r="P5" s="6">
        <v>0</v>
      </c>
      <c r="Q5" s="6">
        <v>0.18181818181818182</v>
      </c>
      <c r="R5" s="6">
        <v>0.33333333333333326</v>
      </c>
      <c r="S5" s="6">
        <v>0.18181818181818182</v>
      </c>
      <c r="T5" s="6">
        <v>0.33333333333333326</v>
      </c>
      <c r="U5" s="6">
        <v>0.27272727272727271</v>
      </c>
      <c r="V5" s="6">
        <v>6.0606060606060608E-2</v>
      </c>
      <c r="W5" s="6">
        <v>0.2121212121212121</v>
      </c>
      <c r="X5" s="6">
        <v>0.33333333333333326</v>
      </c>
      <c r="Y5" s="6">
        <v>6.0606060606060608E-2</v>
      </c>
      <c r="Z5" s="11">
        <v>0</v>
      </c>
      <c r="AA5" s="18">
        <v>33</v>
      </c>
      <c r="AB5" s="6">
        <v>0</v>
      </c>
      <c r="AC5" s="6">
        <v>0</v>
      </c>
      <c r="AD5" s="6">
        <v>0</v>
      </c>
      <c r="AE5" s="6">
        <v>0.15151515151515152</v>
      </c>
      <c r="AF5" s="6">
        <v>0.78787878787878785</v>
      </c>
      <c r="AG5" s="11">
        <v>6.0606060606060608E-2</v>
      </c>
      <c r="AH5" s="18">
        <v>33</v>
      </c>
      <c r="AI5" s="6">
        <v>0.27272727272727271</v>
      </c>
      <c r="AJ5" s="6">
        <v>0.33333333333333326</v>
      </c>
      <c r="AK5" s="6">
        <v>0.27272727272727271</v>
      </c>
      <c r="AL5" s="6">
        <v>3.0303030303030304E-2</v>
      </c>
      <c r="AM5" s="6">
        <v>3.0303030303030304E-2</v>
      </c>
      <c r="AN5" s="11">
        <v>6.0606060606060608E-2</v>
      </c>
      <c r="AO5" s="18">
        <v>33</v>
      </c>
      <c r="AP5" s="6">
        <v>0.36363636363636365</v>
      </c>
      <c r="AQ5" s="6">
        <v>0.18181818181818182</v>
      </c>
      <c r="AR5" s="6">
        <v>0.12121212121212122</v>
      </c>
      <c r="AS5" s="6">
        <v>0.12121212121212122</v>
      </c>
      <c r="AT5" s="6">
        <v>0</v>
      </c>
      <c r="AU5" s="11">
        <v>0.2121212121212121</v>
      </c>
      <c r="AV5" s="18">
        <v>33</v>
      </c>
      <c r="AW5" s="6">
        <v>0.4242424242424242</v>
      </c>
      <c r="AX5" s="6">
        <v>0.27272727272727271</v>
      </c>
      <c r="AY5" s="6">
        <v>9.0909090909090912E-2</v>
      </c>
      <c r="AZ5" s="6">
        <v>6.0606060606060608E-2</v>
      </c>
      <c r="BA5" s="6">
        <v>0</v>
      </c>
      <c r="BB5" s="11">
        <v>0.15151515151515152</v>
      </c>
      <c r="BC5" s="18">
        <v>33</v>
      </c>
      <c r="BD5" s="6">
        <v>0.69696969696969702</v>
      </c>
      <c r="BE5" s="6">
        <v>0.15151515151515152</v>
      </c>
      <c r="BF5" s="6">
        <v>0</v>
      </c>
      <c r="BG5" s="6">
        <v>0</v>
      </c>
      <c r="BH5" s="6">
        <v>0</v>
      </c>
      <c r="BI5" s="11">
        <v>0.15151515151515152</v>
      </c>
      <c r="BJ5" s="18">
        <v>0</v>
      </c>
      <c r="BK5" s="6">
        <v>0</v>
      </c>
      <c r="BL5" s="6">
        <v>0</v>
      </c>
      <c r="BM5" s="6">
        <v>0</v>
      </c>
      <c r="BN5" s="6">
        <v>0</v>
      </c>
      <c r="BO5" s="6">
        <v>0</v>
      </c>
      <c r="BP5" s="11">
        <v>0</v>
      </c>
      <c r="BQ5" s="18">
        <v>33</v>
      </c>
      <c r="BR5" s="6">
        <v>9.0909090909090912E-2</v>
      </c>
      <c r="BS5" s="6">
        <v>0.27272727272727271</v>
      </c>
      <c r="BT5" s="6">
        <v>0.36363636363636365</v>
      </c>
      <c r="BU5" s="6">
        <v>0.2121212121212121</v>
      </c>
      <c r="BV5" s="6">
        <v>3.0303030303030304E-2</v>
      </c>
      <c r="BW5" s="11">
        <v>3.0303030303030304E-2</v>
      </c>
      <c r="BX5" s="18">
        <v>33</v>
      </c>
      <c r="BY5" s="6">
        <v>6.0606060606060608E-2</v>
      </c>
      <c r="BZ5" s="6">
        <v>9.0909090909090912E-2</v>
      </c>
      <c r="CA5" s="6">
        <v>0.39393939393939392</v>
      </c>
      <c r="CB5" s="6">
        <v>0.27272727272727271</v>
      </c>
      <c r="CC5" s="6">
        <v>0.15151515151515152</v>
      </c>
      <c r="CD5" s="11">
        <v>3.0303030303030304E-2</v>
      </c>
      <c r="CE5" s="18">
        <v>33</v>
      </c>
      <c r="CF5" s="6">
        <v>0.39393939393939392</v>
      </c>
      <c r="CG5" s="6">
        <v>0.24242424242424243</v>
      </c>
      <c r="CH5" s="6">
        <v>0.15151515151515152</v>
      </c>
      <c r="CI5" s="6">
        <v>6.0606060606060608E-2</v>
      </c>
      <c r="CJ5" s="6">
        <v>3.0303030303030304E-2</v>
      </c>
      <c r="CK5" s="11">
        <v>0.12121212121212122</v>
      </c>
      <c r="CL5" s="18">
        <v>33</v>
      </c>
      <c r="CM5" s="6">
        <v>0.24242424242424243</v>
      </c>
      <c r="CN5" s="6">
        <v>6.0606060606060608E-2</v>
      </c>
      <c r="CO5" s="6">
        <v>0.15151515151515152</v>
      </c>
      <c r="CP5" s="6">
        <v>0.12121212121212122</v>
      </c>
      <c r="CQ5" s="6">
        <v>0.18181818181818182</v>
      </c>
      <c r="CR5" s="6">
        <v>0.24242424242424243</v>
      </c>
      <c r="CS5" s="22">
        <v>33</v>
      </c>
      <c r="CT5" s="6">
        <v>0.27272727272727271</v>
      </c>
      <c r="CU5" s="6">
        <v>0.2121212121212121</v>
      </c>
      <c r="CV5" s="6">
        <v>0.30303030303030304</v>
      </c>
      <c r="CW5" s="6">
        <v>9.0909090909090912E-2</v>
      </c>
      <c r="CX5" s="6">
        <v>0</v>
      </c>
      <c r="CY5" s="11">
        <v>0.12121212121212122</v>
      </c>
      <c r="CZ5" s="18">
        <v>33</v>
      </c>
      <c r="DA5" s="6">
        <v>0.4242424242424242</v>
      </c>
      <c r="DB5" s="6">
        <v>0.18181818181818182</v>
      </c>
      <c r="DC5" s="6">
        <v>0.15151515151515152</v>
      </c>
      <c r="DD5" s="6">
        <v>6.0606060606060608E-2</v>
      </c>
      <c r="DE5" s="6">
        <v>3.0303030303030304E-2</v>
      </c>
      <c r="DF5" s="11">
        <v>0.15151515151515152</v>
      </c>
      <c r="DG5" s="18">
        <v>0</v>
      </c>
      <c r="DH5" s="6">
        <v>0</v>
      </c>
      <c r="DI5" s="6">
        <v>0</v>
      </c>
      <c r="DJ5" s="6">
        <v>0</v>
      </c>
      <c r="DK5" s="6">
        <v>0</v>
      </c>
      <c r="DL5" s="6">
        <v>0</v>
      </c>
      <c r="DM5" s="11">
        <v>0</v>
      </c>
      <c r="DN5" s="18">
        <v>33</v>
      </c>
      <c r="DO5" s="6">
        <v>0.90909090909090906</v>
      </c>
      <c r="DP5" s="11">
        <v>9.0909090909090912E-2</v>
      </c>
      <c r="DQ5" s="18">
        <v>33</v>
      </c>
      <c r="DR5" s="6">
        <v>0.60606060606060608</v>
      </c>
      <c r="DS5" s="6">
        <v>0.39393939393939392</v>
      </c>
      <c r="DT5" s="6">
        <v>0.69696969696969702</v>
      </c>
      <c r="DU5" s="6">
        <v>0.8484848484848484</v>
      </c>
      <c r="DV5" s="6">
        <v>0.54545454545454541</v>
      </c>
      <c r="DW5" s="6">
        <v>0.2121212121212121</v>
      </c>
      <c r="DX5" s="6">
        <v>3.0303030303030304E-2</v>
      </c>
      <c r="DY5" s="6">
        <v>6.0606060606060608E-2</v>
      </c>
      <c r="DZ5" s="6">
        <v>0.12121212121212122</v>
      </c>
      <c r="EA5" s="6">
        <v>0</v>
      </c>
      <c r="EB5" s="6">
        <v>0</v>
      </c>
      <c r="EC5" s="11">
        <v>3.0303030303030304E-2</v>
      </c>
      <c r="ED5" s="18">
        <v>0</v>
      </c>
      <c r="EE5" s="6">
        <v>0</v>
      </c>
      <c r="EF5" s="6">
        <v>0</v>
      </c>
      <c r="EG5" s="6">
        <v>0</v>
      </c>
      <c r="EH5" s="6">
        <v>0</v>
      </c>
      <c r="EI5" s="6">
        <v>0</v>
      </c>
      <c r="EJ5" s="6">
        <v>0</v>
      </c>
      <c r="EK5" s="6">
        <v>0</v>
      </c>
      <c r="EL5" s="6">
        <v>0</v>
      </c>
      <c r="EM5" s="6">
        <v>0</v>
      </c>
      <c r="EN5" s="6">
        <v>0</v>
      </c>
      <c r="EO5" s="11">
        <v>0</v>
      </c>
      <c r="EP5" s="18">
        <v>0</v>
      </c>
      <c r="EQ5" s="6">
        <v>0</v>
      </c>
      <c r="ER5" s="6">
        <v>0</v>
      </c>
      <c r="ES5" s="6">
        <v>0</v>
      </c>
      <c r="ET5" s="6">
        <v>0</v>
      </c>
      <c r="EU5" s="6">
        <v>0</v>
      </c>
      <c r="EV5" s="6">
        <v>0</v>
      </c>
      <c r="EW5" s="6">
        <v>0</v>
      </c>
      <c r="EX5" s="6">
        <v>0</v>
      </c>
      <c r="EY5" s="6">
        <v>0</v>
      </c>
      <c r="EZ5" s="6">
        <v>0</v>
      </c>
      <c r="FA5" s="6">
        <v>0</v>
      </c>
      <c r="FB5" s="6">
        <v>0</v>
      </c>
      <c r="FC5" s="6">
        <v>0</v>
      </c>
      <c r="FD5" s="6">
        <v>0</v>
      </c>
      <c r="FE5" s="6">
        <v>0</v>
      </c>
      <c r="FF5" s="6">
        <v>0</v>
      </c>
      <c r="FG5" s="6">
        <v>0</v>
      </c>
      <c r="FH5" s="6">
        <v>0</v>
      </c>
      <c r="FI5" s="6">
        <v>0</v>
      </c>
      <c r="FJ5" s="11">
        <v>0</v>
      </c>
      <c r="FK5" s="18">
        <v>0</v>
      </c>
      <c r="FL5" s="6">
        <v>0</v>
      </c>
      <c r="FM5" s="6">
        <v>0</v>
      </c>
      <c r="FN5" s="6">
        <v>0</v>
      </c>
      <c r="FO5" s="6">
        <v>0</v>
      </c>
      <c r="FP5" s="6">
        <v>0</v>
      </c>
      <c r="FQ5" s="6">
        <v>0</v>
      </c>
      <c r="FR5" s="6">
        <v>0</v>
      </c>
      <c r="FS5" s="6">
        <v>0</v>
      </c>
      <c r="FT5" s="6">
        <v>0</v>
      </c>
      <c r="FU5" s="6">
        <v>0</v>
      </c>
      <c r="FV5" s="6">
        <v>0</v>
      </c>
      <c r="FW5" s="6">
        <v>0</v>
      </c>
      <c r="FX5" s="6">
        <v>0</v>
      </c>
      <c r="FY5" s="6">
        <v>0</v>
      </c>
      <c r="FZ5" s="6">
        <v>0</v>
      </c>
      <c r="GA5" s="6">
        <v>0</v>
      </c>
      <c r="GB5" s="11">
        <v>0</v>
      </c>
      <c r="GC5" s="18">
        <v>25</v>
      </c>
      <c r="GD5" s="6">
        <v>0.04</v>
      </c>
      <c r="GE5" s="6">
        <v>0</v>
      </c>
      <c r="GF5" s="6">
        <v>0.04</v>
      </c>
      <c r="GG5" s="6">
        <v>0.4</v>
      </c>
      <c r="GH5" s="6">
        <v>0.36</v>
      </c>
      <c r="GI5" s="11">
        <v>0.16</v>
      </c>
      <c r="GJ5" s="18">
        <v>25</v>
      </c>
      <c r="GK5" s="6">
        <v>0.04</v>
      </c>
      <c r="GL5" s="6">
        <v>0</v>
      </c>
      <c r="GM5" s="6">
        <v>0.04</v>
      </c>
      <c r="GN5" s="6">
        <v>0.48</v>
      </c>
      <c r="GO5" s="6">
        <v>0.2</v>
      </c>
      <c r="GP5" s="11">
        <v>0.24</v>
      </c>
      <c r="GQ5" s="18">
        <v>25</v>
      </c>
      <c r="GR5" s="6">
        <v>0.04</v>
      </c>
      <c r="GS5" s="6">
        <v>0</v>
      </c>
      <c r="GT5" s="6">
        <v>0</v>
      </c>
      <c r="GU5" s="6">
        <v>0.32</v>
      </c>
      <c r="GV5" s="6">
        <v>0.36</v>
      </c>
      <c r="GW5" s="11">
        <v>0.28000000000000003</v>
      </c>
      <c r="GX5" s="18">
        <v>25</v>
      </c>
      <c r="GY5" s="6">
        <v>0</v>
      </c>
      <c r="GZ5" s="6">
        <v>0</v>
      </c>
      <c r="HA5" s="6">
        <v>0.12</v>
      </c>
      <c r="HB5" s="6">
        <v>0.32</v>
      </c>
      <c r="HC5" s="6">
        <v>0.08</v>
      </c>
      <c r="HD5" s="11">
        <v>0.48</v>
      </c>
      <c r="HE5" s="18">
        <v>25</v>
      </c>
      <c r="HF5" s="6">
        <v>0.04</v>
      </c>
      <c r="HG5" s="6">
        <v>0.04</v>
      </c>
      <c r="HH5" s="6">
        <v>0</v>
      </c>
      <c r="HI5" s="6">
        <v>0.4</v>
      </c>
      <c r="HJ5" s="6">
        <v>0.44</v>
      </c>
      <c r="HK5" s="11">
        <v>0.08</v>
      </c>
      <c r="HL5" s="18">
        <v>25</v>
      </c>
      <c r="HM5" s="6">
        <v>0.04</v>
      </c>
      <c r="HN5" s="6">
        <v>0.04</v>
      </c>
      <c r="HO5" s="6">
        <v>0.16</v>
      </c>
      <c r="HP5" s="6">
        <v>0.32</v>
      </c>
      <c r="HQ5" s="6">
        <v>0.04</v>
      </c>
      <c r="HR5" s="11">
        <v>0.4</v>
      </c>
      <c r="HS5" s="18">
        <v>25</v>
      </c>
      <c r="HT5" s="6">
        <v>0</v>
      </c>
      <c r="HU5" s="6">
        <v>0</v>
      </c>
      <c r="HV5" s="6">
        <v>0.12</v>
      </c>
      <c r="HW5" s="6">
        <v>0.08</v>
      </c>
      <c r="HX5" s="6">
        <v>0</v>
      </c>
      <c r="HY5" s="11">
        <v>0.8</v>
      </c>
      <c r="HZ5" s="18">
        <v>25</v>
      </c>
      <c r="IA5" s="6">
        <v>0</v>
      </c>
      <c r="IB5" s="6">
        <v>0</v>
      </c>
      <c r="IC5" s="6">
        <v>0.08</v>
      </c>
      <c r="ID5" s="6">
        <v>0</v>
      </c>
      <c r="IE5" s="6">
        <v>0.04</v>
      </c>
      <c r="IF5" s="11">
        <v>0.88</v>
      </c>
      <c r="IG5" s="18">
        <v>25</v>
      </c>
      <c r="IH5" s="6">
        <v>0</v>
      </c>
      <c r="II5" s="6">
        <v>0</v>
      </c>
      <c r="IJ5" s="6">
        <v>0.12</v>
      </c>
      <c r="IK5" s="6">
        <v>0.12</v>
      </c>
      <c r="IL5" s="6">
        <v>0.32</v>
      </c>
      <c r="IM5" s="11">
        <v>0.44</v>
      </c>
      <c r="IN5" s="18">
        <v>25</v>
      </c>
      <c r="IO5" s="6">
        <v>0</v>
      </c>
      <c r="IP5" s="6">
        <v>0</v>
      </c>
      <c r="IQ5" s="6">
        <v>0.08</v>
      </c>
      <c r="IR5" s="6">
        <v>0.2</v>
      </c>
      <c r="IS5" s="6">
        <v>0.04</v>
      </c>
      <c r="IT5" s="11">
        <v>0.68</v>
      </c>
      <c r="IU5" s="18">
        <v>0</v>
      </c>
      <c r="IV5" s="6">
        <v>0</v>
      </c>
      <c r="IW5" s="6">
        <v>0</v>
      </c>
      <c r="IX5" s="6">
        <v>0</v>
      </c>
      <c r="IY5" s="6">
        <v>0</v>
      </c>
      <c r="IZ5" s="6">
        <v>0</v>
      </c>
      <c r="JA5" s="11">
        <v>0</v>
      </c>
      <c r="JB5" s="18">
        <v>0</v>
      </c>
      <c r="JC5" s="6">
        <v>0</v>
      </c>
      <c r="JD5" s="6">
        <v>0</v>
      </c>
      <c r="JE5" s="6">
        <v>0</v>
      </c>
      <c r="JF5" s="6">
        <v>0</v>
      </c>
      <c r="JG5" s="6">
        <v>0</v>
      </c>
      <c r="JH5" s="11">
        <v>0</v>
      </c>
      <c r="JI5" s="18">
        <v>0</v>
      </c>
      <c r="JJ5" s="6">
        <v>0</v>
      </c>
      <c r="JK5" s="6">
        <v>0</v>
      </c>
      <c r="JL5" s="6">
        <v>0</v>
      </c>
      <c r="JM5" s="6">
        <v>0</v>
      </c>
      <c r="JN5" s="6">
        <v>0</v>
      </c>
      <c r="JO5" s="11">
        <v>0</v>
      </c>
      <c r="JP5" s="18">
        <v>30</v>
      </c>
      <c r="JQ5" s="6">
        <v>6.6666666666666666E-2</v>
      </c>
      <c r="JR5" s="6">
        <v>0.2</v>
      </c>
      <c r="JS5" s="11">
        <v>0.73333333333333328</v>
      </c>
      <c r="JT5" s="15">
        <v>61.833333333333336</v>
      </c>
      <c r="JU5" s="18">
        <v>33</v>
      </c>
      <c r="JV5" s="6">
        <v>0.90909090909090906</v>
      </c>
      <c r="JW5" s="6">
        <v>6.0606060606060608E-2</v>
      </c>
      <c r="JX5" s="11">
        <v>3.0303030303030304E-2</v>
      </c>
      <c r="JY5" s="18">
        <v>33</v>
      </c>
      <c r="JZ5" s="6">
        <v>0.90909090909090906</v>
      </c>
      <c r="KA5" s="6">
        <v>6.0606060606060608E-2</v>
      </c>
      <c r="KB5" s="11">
        <v>3.0303030303030304E-2</v>
      </c>
      <c r="KC5" s="18">
        <v>33</v>
      </c>
      <c r="KD5" s="6">
        <v>3.0303030303030304E-2</v>
      </c>
      <c r="KE5" s="6">
        <v>0.54545454545454541</v>
      </c>
      <c r="KF5" s="6">
        <v>9.0909090909090912E-2</v>
      </c>
      <c r="KG5" s="6">
        <v>0.33333333333333326</v>
      </c>
      <c r="KH5" s="11">
        <v>0</v>
      </c>
      <c r="KI5" s="18">
        <v>3</v>
      </c>
      <c r="KJ5" s="6">
        <v>0.33333333333333326</v>
      </c>
      <c r="KK5" s="6">
        <v>0.66666666666666652</v>
      </c>
      <c r="KL5" s="11">
        <v>0</v>
      </c>
      <c r="KM5" s="18">
        <v>33</v>
      </c>
      <c r="KN5" s="6">
        <v>0.93939393939393934</v>
      </c>
      <c r="KO5" s="6">
        <v>0.51515151515151514</v>
      </c>
      <c r="KP5" s="6">
        <v>0.48484848484848486</v>
      </c>
      <c r="KQ5" s="6">
        <v>0.12121212121212122</v>
      </c>
      <c r="KR5" s="6">
        <v>0.12121212121212122</v>
      </c>
      <c r="KS5" s="6">
        <v>3.0303030303030304E-2</v>
      </c>
      <c r="KT5" s="6">
        <v>3.0303030303030304E-2</v>
      </c>
      <c r="KU5" s="6">
        <v>0</v>
      </c>
      <c r="KV5" s="6">
        <v>3.0303030303030304E-2</v>
      </c>
      <c r="KW5" s="11">
        <v>6.0606060606060608E-2</v>
      </c>
      <c r="KX5" s="18">
        <v>31</v>
      </c>
      <c r="KY5" s="6">
        <v>0</v>
      </c>
      <c r="KZ5" s="6">
        <v>0.16129032258064516</v>
      </c>
      <c r="LA5" s="6">
        <v>0</v>
      </c>
      <c r="LB5" s="6">
        <v>0.83870967741935487</v>
      </c>
      <c r="LC5" s="11">
        <v>0</v>
      </c>
      <c r="LD5" s="18">
        <v>31</v>
      </c>
      <c r="LE5" s="6">
        <v>0.35483870967741937</v>
      </c>
      <c r="LF5" s="6">
        <v>0.12903225806451613</v>
      </c>
      <c r="LG5" s="6">
        <v>0</v>
      </c>
      <c r="LH5" s="6">
        <v>0</v>
      </c>
      <c r="LI5" s="6">
        <v>0</v>
      </c>
      <c r="LJ5" s="6">
        <v>6.4516129032258063E-2</v>
      </c>
      <c r="LK5" s="6">
        <v>0</v>
      </c>
      <c r="LL5" s="6">
        <v>0</v>
      </c>
      <c r="LM5" s="6">
        <v>3.2258064516129031E-2</v>
      </c>
      <c r="LN5" s="6">
        <v>0</v>
      </c>
      <c r="LO5" s="6">
        <v>0</v>
      </c>
      <c r="LP5" s="6">
        <v>0</v>
      </c>
      <c r="LQ5" s="6">
        <v>6.4516129032258063E-2</v>
      </c>
      <c r="LR5" s="6">
        <v>0</v>
      </c>
      <c r="LS5" s="6">
        <v>0</v>
      </c>
      <c r="LT5" s="6">
        <v>0</v>
      </c>
      <c r="LU5" s="6">
        <v>0</v>
      </c>
      <c r="LV5" s="6">
        <v>0</v>
      </c>
      <c r="LW5" s="6">
        <v>0</v>
      </c>
      <c r="LX5" s="6">
        <v>0</v>
      </c>
      <c r="LY5" s="6">
        <v>0.12903225806451613</v>
      </c>
      <c r="LZ5" s="6">
        <v>0</v>
      </c>
      <c r="MA5" s="6">
        <v>0</v>
      </c>
      <c r="MB5" s="6">
        <v>6.4516129032258063E-2</v>
      </c>
      <c r="MC5" s="6">
        <v>0</v>
      </c>
      <c r="MD5" s="6">
        <v>0</v>
      </c>
      <c r="ME5" s="6">
        <v>0</v>
      </c>
      <c r="MF5" s="6">
        <v>0</v>
      </c>
      <c r="MG5" s="6">
        <v>0</v>
      </c>
      <c r="MH5" s="6">
        <v>0</v>
      </c>
      <c r="MI5" s="6">
        <v>0</v>
      </c>
      <c r="MJ5" s="6">
        <v>0</v>
      </c>
      <c r="MK5" s="6">
        <v>0</v>
      </c>
      <c r="ML5" s="6">
        <v>0</v>
      </c>
      <c r="MM5" s="6">
        <v>0</v>
      </c>
      <c r="MN5" s="6">
        <v>0</v>
      </c>
      <c r="MO5" s="6">
        <v>0</v>
      </c>
      <c r="MP5" s="6">
        <v>0</v>
      </c>
      <c r="MQ5" s="6">
        <v>0</v>
      </c>
      <c r="MR5" s="6">
        <v>0</v>
      </c>
      <c r="MS5" s="6">
        <v>0</v>
      </c>
      <c r="MT5" s="6">
        <v>0</v>
      </c>
      <c r="MU5" s="6">
        <v>0</v>
      </c>
      <c r="MV5" s="6">
        <v>0</v>
      </c>
      <c r="MW5" s="6">
        <v>0</v>
      </c>
      <c r="MX5" s="6">
        <v>0</v>
      </c>
      <c r="MY5" s="6">
        <v>0</v>
      </c>
      <c r="MZ5" s="6">
        <v>0</v>
      </c>
      <c r="NA5" s="6">
        <v>0</v>
      </c>
      <c r="NB5" s="6">
        <v>0</v>
      </c>
      <c r="NC5" s="6">
        <v>0</v>
      </c>
      <c r="ND5" s="6">
        <v>0</v>
      </c>
      <c r="NE5" s="6">
        <v>0</v>
      </c>
      <c r="NF5" s="6">
        <v>0</v>
      </c>
      <c r="NG5" s="6">
        <v>0</v>
      </c>
      <c r="NH5" s="6">
        <v>0</v>
      </c>
      <c r="NI5" s="6">
        <v>0</v>
      </c>
      <c r="NJ5" s="6">
        <v>0</v>
      </c>
      <c r="NK5" s="6">
        <v>0</v>
      </c>
      <c r="NL5" s="6">
        <v>0</v>
      </c>
      <c r="NM5" s="6">
        <v>0</v>
      </c>
      <c r="NN5" s="6">
        <v>0</v>
      </c>
      <c r="NO5" s="6">
        <v>0</v>
      </c>
      <c r="NP5" s="6">
        <v>0</v>
      </c>
      <c r="NQ5" s="6">
        <v>0</v>
      </c>
      <c r="NR5" s="6">
        <v>0</v>
      </c>
      <c r="NS5" s="6">
        <v>0</v>
      </c>
      <c r="NT5" s="6">
        <v>0</v>
      </c>
      <c r="NU5" s="6">
        <v>3.2258064516129031E-2</v>
      </c>
      <c r="NV5" s="6">
        <v>0</v>
      </c>
      <c r="NW5" s="6">
        <v>0</v>
      </c>
      <c r="NX5" s="6">
        <v>0</v>
      </c>
      <c r="NY5" s="6">
        <v>0</v>
      </c>
      <c r="NZ5" s="6">
        <v>0</v>
      </c>
      <c r="OA5" s="6">
        <v>0</v>
      </c>
      <c r="OB5" s="6">
        <v>0</v>
      </c>
      <c r="OC5" s="6">
        <v>0</v>
      </c>
      <c r="OD5" s="6">
        <v>0</v>
      </c>
      <c r="OE5" s="6">
        <v>3.2258064516129031E-2</v>
      </c>
      <c r="OF5" s="6">
        <v>0</v>
      </c>
      <c r="OG5" s="6">
        <v>0</v>
      </c>
      <c r="OH5" s="6">
        <v>9.6774193548387094E-2</v>
      </c>
      <c r="OI5" s="6">
        <v>0</v>
      </c>
      <c r="OJ5" s="6">
        <v>0</v>
      </c>
      <c r="OK5" s="6">
        <v>0</v>
      </c>
      <c r="OL5" s="6">
        <v>0</v>
      </c>
      <c r="OM5" s="6">
        <v>0</v>
      </c>
      <c r="ON5" s="6">
        <v>0</v>
      </c>
      <c r="OO5" s="6">
        <v>0</v>
      </c>
      <c r="OP5" s="6">
        <v>0</v>
      </c>
      <c r="OQ5" s="6">
        <v>0</v>
      </c>
      <c r="OR5" s="6">
        <v>0</v>
      </c>
      <c r="OS5" s="6">
        <v>0</v>
      </c>
      <c r="OT5" s="6">
        <v>0</v>
      </c>
      <c r="OU5" s="6">
        <v>0</v>
      </c>
      <c r="OV5" s="6">
        <v>0</v>
      </c>
      <c r="OW5" s="6">
        <v>0</v>
      </c>
      <c r="OX5" s="11">
        <v>0</v>
      </c>
      <c r="OY5" s="18">
        <v>31</v>
      </c>
      <c r="OZ5" s="6">
        <v>0.4838709677419355</v>
      </c>
      <c r="PA5" s="6">
        <v>0.16129032258064516</v>
      </c>
      <c r="PB5" s="6">
        <v>0.19354838709677419</v>
      </c>
      <c r="PC5" s="6">
        <v>0</v>
      </c>
      <c r="PD5" s="6">
        <v>0</v>
      </c>
      <c r="PE5" s="6">
        <v>0</v>
      </c>
      <c r="PF5" s="6">
        <v>3.2258064516129031E-2</v>
      </c>
      <c r="PG5" s="6">
        <v>9.6774193548387094E-2</v>
      </c>
      <c r="PH5" s="6">
        <v>3.2258064516129031E-2</v>
      </c>
      <c r="PI5" s="11">
        <v>0</v>
      </c>
      <c r="PJ5" s="18">
        <v>33</v>
      </c>
      <c r="PK5" s="6">
        <v>3.0303030303030304E-2</v>
      </c>
      <c r="PL5" s="6">
        <v>0</v>
      </c>
      <c r="PM5" s="6">
        <v>0.96969696969696972</v>
      </c>
      <c r="PN5" s="11">
        <v>0</v>
      </c>
      <c r="PO5" s="18">
        <v>33</v>
      </c>
      <c r="PP5" s="6">
        <v>0.2121212121212121</v>
      </c>
      <c r="PQ5" s="6">
        <v>0.30303030303030304</v>
      </c>
      <c r="PR5" s="6">
        <v>0.18181818181818182</v>
      </c>
      <c r="PS5" s="6">
        <v>6.0606060606060608E-2</v>
      </c>
      <c r="PT5" s="6">
        <v>6.0606060606060608E-2</v>
      </c>
      <c r="PU5" s="11">
        <v>0.18181818181818182</v>
      </c>
      <c r="PV5" s="18">
        <v>13</v>
      </c>
      <c r="PW5" s="6">
        <v>0</v>
      </c>
      <c r="PX5" s="6">
        <v>7.6923076923076927E-2</v>
      </c>
      <c r="PY5" s="6">
        <v>0.23076923076923075</v>
      </c>
      <c r="PZ5" s="6">
        <v>0.69230769230769229</v>
      </c>
      <c r="QA5" s="11">
        <v>0</v>
      </c>
      <c r="QB5" s="18">
        <v>33</v>
      </c>
      <c r="QC5" s="6">
        <v>0.45454545454545453</v>
      </c>
      <c r="QD5" s="6">
        <v>9.0909090909090912E-2</v>
      </c>
      <c r="QE5" s="6">
        <v>9.0909090909090912E-2</v>
      </c>
      <c r="QF5" s="6">
        <v>9.0909090909090912E-2</v>
      </c>
      <c r="QG5" s="6">
        <v>0.2121212121212121</v>
      </c>
      <c r="QH5" s="11">
        <v>6.0606060606060608E-2</v>
      </c>
      <c r="QI5" s="18">
        <v>0</v>
      </c>
      <c r="QJ5" s="6">
        <v>0</v>
      </c>
      <c r="QK5" s="6">
        <v>0</v>
      </c>
      <c r="QL5" s="6">
        <v>0</v>
      </c>
      <c r="QM5" s="6">
        <v>0</v>
      </c>
      <c r="QN5" s="6">
        <v>0</v>
      </c>
      <c r="QO5" s="6">
        <v>0</v>
      </c>
      <c r="QP5" s="6">
        <v>0</v>
      </c>
      <c r="QQ5" s="8">
        <v>0</v>
      </c>
      <c r="QR5" s="47">
        <v>6000</v>
      </c>
    </row>
    <row r="6" spans="1:461" ht="26.25" thickTop="1" thickBot="1" x14ac:dyDescent="0.3">
      <c r="A6" s="66" t="e">
        <f>VLOOKUP(B6,Vægt!A:F,6,FALSE)</f>
        <v>#N/A</v>
      </c>
      <c r="B6" s="2" t="s">
        <v>8</v>
      </c>
      <c r="C6" s="22">
        <v>6</v>
      </c>
      <c r="D6" s="18">
        <v>6</v>
      </c>
      <c r="E6" s="6">
        <v>0.5</v>
      </c>
      <c r="F6" s="6">
        <v>0.16666666666666663</v>
      </c>
      <c r="G6" s="6">
        <v>0</v>
      </c>
      <c r="H6" s="6">
        <v>0.16666666666666663</v>
      </c>
      <c r="I6" s="6">
        <v>0.16666666666666663</v>
      </c>
      <c r="J6" s="6">
        <v>0</v>
      </c>
      <c r="K6" s="11">
        <v>0</v>
      </c>
      <c r="L6" s="18">
        <v>6</v>
      </c>
      <c r="M6" s="6">
        <v>0.83333333333333348</v>
      </c>
      <c r="N6" s="6">
        <v>0.33333333333333326</v>
      </c>
      <c r="O6" s="6">
        <v>0</v>
      </c>
      <c r="P6" s="6">
        <v>0</v>
      </c>
      <c r="Q6" s="6">
        <v>0.16666666666666663</v>
      </c>
      <c r="R6" s="6">
        <v>0.33333333333333326</v>
      </c>
      <c r="S6" s="6">
        <v>0.16666666666666663</v>
      </c>
      <c r="T6" s="6">
        <v>0</v>
      </c>
      <c r="U6" s="6">
        <v>0.33333333333333326</v>
      </c>
      <c r="V6" s="6">
        <v>0</v>
      </c>
      <c r="W6" s="6">
        <v>0</v>
      </c>
      <c r="X6" s="6">
        <v>0.5</v>
      </c>
      <c r="Y6" s="6">
        <v>0</v>
      </c>
      <c r="Z6" s="11">
        <v>0</v>
      </c>
      <c r="AA6" s="18">
        <v>6</v>
      </c>
      <c r="AB6" s="6">
        <v>0</v>
      </c>
      <c r="AC6" s="6">
        <v>0</v>
      </c>
      <c r="AD6" s="6">
        <v>0</v>
      </c>
      <c r="AE6" s="6">
        <v>0.16666666666666663</v>
      </c>
      <c r="AF6" s="6">
        <v>0.83333333333333348</v>
      </c>
      <c r="AG6" s="11">
        <v>0</v>
      </c>
      <c r="AH6" s="18">
        <v>6</v>
      </c>
      <c r="AI6" s="6">
        <v>0.16666666666666663</v>
      </c>
      <c r="AJ6" s="6">
        <v>0.66666666666666652</v>
      </c>
      <c r="AK6" s="6">
        <v>0.16666666666666663</v>
      </c>
      <c r="AL6" s="6">
        <v>0</v>
      </c>
      <c r="AM6" s="6">
        <v>0</v>
      </c>
      <c r="AN6" s="11">
        <v>0</v>
      </c>
      <c r="AO6" s="18">
        <v>6</v>
      </c>
      <c r="AP6" s="6">
        <v>0.33333333333333326</v>
      </c>
      <c r="AQ6" s="6">
        <v>0.33333333333333326</v>
      </c>
      <c r="AR6" s="6">
        <v>0.33333333333333326</v>
      </c>
      <c r="AS6" s="6">
        <v>0</v>
      </c>
      <c r="AT6" s="6">
        <v>0</v>
      </c>
      <c r="AU6" s="11">
        <v>0</v>
      </c>
      <c r="AV6" s="18">
        <v>6</v>
      </c>
      <c r="AW6" s="6">
        <v>0.16666666666666663</v>
      </c>
      <c r="AX6" s="6">
        <v>0.83333333333333348</v>
      </c>
      <c r="AY6" s="6">
        <v>0</v>
      </c>
      <c r="AZ6" s="6">
        <v>0</v>
      </c>
      <c r="BA6" s="6">
        <v>0</v>
      </c>
      <c r="BB6" s="11">
        <v>0</v>
      </c>
      <c r="BC6" s="18">
        <v>6</v>
      </c>
      <c r="BD6" s="6">
        <v>0.5</v>
      </c>
      <c r="BE6" s="6">
        <v>0.16666666666666663</v>
      </c>
      <c r="BF6" s="6">
        <v>0.16666666666666663</v>
      </c>
      <c r="BG6" s="6">
        <v>0.16666666666666663</v>
      </c>
      <c r="BH6" s="6">
        <v>0</v>
      </c>
      <c r="BI6" s="11">
        <v>0</v>
      </c>
      <c r="BJ6" s="18">
        <v>0</v>
      </c>
      <c r="BK6" s="6">
        <v>0</v>
      </c>
      <c r="BL6" s="6">
        <v>0</v>
      </c>
      <c r="BM6" s="6">
        <v>0</v>
      </c>
      <c r="BN6" s="6">
        <v>0</v>
      </c>
      <c r="BO6" s="6">
        <v>0</v>
      </c>
      <c r="BP6" s="11">
        <v>0</v>
      </c>
      <c r="BQ6" s="18">
        <v>6</v>
      </c>
      <c r="BR6" s="6">
        <v>0.33333333333333326</v>
      </c>
      <c r="BS6" s="6">
        <v>0.33333333333333326</v>
      </c>
      <c r="BT6" s="6">
        <v>0.33333333333333326</v>
      </c>
      <c r="BU6" s="6">
        <v>0</v>
      </c>
      <c r="BV6" s="6">
        <v>0</v>
      </c>
      <c r="BW6" s="11">
        <v>0</v>
      </c>
      <c r="BX6" s="18">
        <v>6</v>
      </c>
      <c r="BY6" s="6">
        <v>0</v>
      </c>
      <c r="BZ6" s="6">
        <v>0</v>
      </c>
      <c r="CA6" s="6">
        <v>0.5</v>
      </c>
      <c r="CB6" s="6">
        <v>0.33333333333333326</v>
      </c>
      <c r="CC6" s="6">
        <v>0.16666666666666663</v>
      </c>
      <c r="CD6" s="11">
        <v>0</v>
      </c>
      <c r="CE6" s="18">
        <v>6</v>
      </c>
      <c r="CF6" s="6">
        <v>0.16666666666666663</v>
      </c>
      <c r="CG6" s="6">
        <v>0.33333333333333326</v>
      </c>
      <c r="CH6" s="6">
        <v>0.16666666666666663</v>
      </c>
      <c r="CI6" s="6">
        <v>0.33333333333333326</v>
      </c>
      <c r="CJ6" s="6">
        <v>0</v>
      </c>
      <c r="CK6" s="11">
        <v>0</v>
      </c>
      <c r="CL6" s="18">
        <v>6</v>
      </c>
      <c r="CM6" s="6">
        <v>0</v>
      </c>
      <c r="CN6" s="6">
        <v>0.16666666666666663</v>
      </c>
      <c r="CO6" s="6">
        <v>0.16666666666666663</v>
      </c>
      <c r="CP6" s="6">
        <v>0.33333333333333326</v>
      </c>
      <c r="CQ6" s="6">
        <v>0.33333333333333326</v>
      </c>
      <c r="CR6" s="6">
        <v>0</v>
      </c>
      <c r="CS6" s="22">
        <v>6</v>
      </c>
      <c r="CT6" s="6">
        <v>0.33333333333333326</v>
      </c>
      <c r="CU6" s="6">
        <v>0</v>
      </c>
      <c r="CV6" s="6">
        <v>0.5</v>
      </c>
      <c r="CW6" s="6">
        <v>0.16666666666666663</v>
      </c>
      <c r="CX6" s="6">
        <v>0</v>
      </c>
      <c r="CY6" s="11">
        <v>0</v>
      </c>
      <c r="CZ6" s="18">
        <v>6</v>
      </c>
      <c r="DA6" s="6">
        <v>0.16666666666666663</v>
      </c>
      <c r="DB6" s="6">
        <v>0.33333333333333326</v>
      </c>
      <c r="DC6" s="6">
        <v>0.33333333333333326</v>
      </c>
      <c r="DD6" s="6">
        <v>0.16666666666666663</v>
      </c>
      <c r="DE6" s="6">
        <v>0</v>
      </c>
      <c r="DF6" s="11">
        <v>0</v>
      </c>
      <c r="DG6" s="18">
        <v>0</v>
      </c>
      <c r="DH6" s="6">
        <v>0</v>
      </c>
      <c r="DI6" s="6">
        <v>0</v>
      </c>
      <c r="DJ6" s="6">
        <v>0</v>
      </c>
      <c r="DK6" s="6">
        <v>0</v>
      </c>
      <c r="DL6" s="6">
        <v>0</v>
      </c>
      <c r="DM6" s="11">
        <v>0</v>
      </c>
      <c r="DN6" s="18">
        <v>6</v>
      </c>
      <c r="DO6" s="6">
        <v>0.83333333333333348</v>
      </c>
      <c r="DP6" s="11">
        <v>0.16666666666666663</v>
      </c>
      <c r="DQ6" s="18">
        <v>0</v>
      </c>
      <c r="DR6" s="6">
        <v>0</v>
      </c>
      <c r="DS6" s="6">
        <v>0</v>
      </c>
      <c r="DT6" s="6">
        <v>0</v>
      </c>
      <c r="DU6" s="6">
        <v>0</v>
      </c>
      <c r="DV6" s="6">
        <v>0</v>
      </c>
      <c r="DW6" s="6">
        <v>0</v>
      </c>
      <c r="DX6" s="6">
        <v>0</v>
      </c>
      <c r="DY6" s="6">
        <v>0</v>
      </c>
      <c r="DZ6" s="6">
        <v>0</v>
      </c>
      <c r="EA6" s="6">
        <v>0</v>
      </c>
      <c r="EB6" s="6">
        <v>0</v>
      </c>
      <c r="EC6" s="11">
        <v>0</v>
      </c>
      <c r="ED6" s="18">
        <v>0</v>
      </c>
      <c r="EE6" s="6">
        <v>0</v>
      </c>
      <c r="EF6" s="6">
        <v>0</v>
      </c>
      <c r="EG6" s="6">
        <v>0</v>
      </c>
      <c r="EH6" s="6">
        <v>0</v>
      </c>
      <c r="EI6" s="6">
        <v>0</v>
      </c>
      <c r="EJ6" s="6">
        <v>0</v>
      </c>
      <c r="EK6" s="6">
        <v>0</v>
      </c>
      <c r="EL6" s="6">
        <v>0</v>
      </c>
      <c r="EM6" s="6">
        <v>0</v>
      </c>
      <c r="EN6" s="6">
        <v>0</v>
      </c>
      <c r="EO6" s="11">
        <v>0</v>
      </c>
      <c r="EP6" s="18">
        <v>0</v>
      </c>
      <c r="EQ6" s="6">
        <v>0</v>
      </c>
      <c r="ER6" s="6">
        <v>0</v>
      </c>
      <c r="ES6" s="6">
        <v>0</v>
      </c>
      <c r="ET6" s="6">
        <v>0</v>
      </c>
      <c r="EU6" s="6">
        <v>0</v>
      </c>
      <c r="EV6" s="6">
        <v>0</v>
      </c>
      <c r="EW6" s="6">
        <v>0</v>
      </c>
      <c r="EX6" s="6">
        <v>0</v>
      </c>
      <c r="EY6" s="6">
        <v>0</v>
      </c>
      <c r="EZ6" s="6">
        <v>0</v>
      </c>
      <c r="FA6" s="6">
        <v>0</v>
      </c>
      <c r="FB6" s="6">
        <v>0</v>
      </c>
      <c r="FC6" s="6">
        <v>0</v>
      </c>
      <c r="FD6" s="6">
        <v>0</v>
      </c>
      <c r="FE6" s="6">
        <v>0</v>
      </c>
      <c r="FF6" s="6">
        <v>0</v>
      </c>
      <c r="FG6" s="6">
        <v>0</v>
      </c>
      <c r="FH6" s="6">
        <v>0</v>
      </c>
      <c r="FI6" s="6">
        <v>0</v>
      </c>
      <c r="FJ6" s="11">
        <v>0</v>
      </c>
      <c r="FK6" s="18">
        <v>6</v>
      </c>
      <c r="FL6" s="6">
        <v>0.83333333333333348</v>
      </c>
      <c r="FM6" s="6">
        <v>0.5</v>
      </c>
      <c r="FN6" s="6">
        <v>0.5</v>
      </c>
      <c r="FO6" s="6">
        <v>0.16666666666666663</v>
      </c>
      <c r="FP6" s="6">
        <v>0</v>
      </c>
      <c r="FQ6" s="6">
        <v>0.66666666666666652</v>
      </c>
      <c r="FR6" s="6">
        <v>0</v>
      </c>
      <c r="FS6" s="6">
        <v>0.16666666666666663</v>
      </c>
      <c r="FT6" s="6">
        <v>0.5</v>
      </c>
      <c r="FU6" s="6">
        <v>0</v>
      </c>
      <c r="FV6" s="6">
        <v>0</v>
      </c>
      <c r="FW6" s="6">
        <v>0.16666666666666663</v>
      </c>
      <c r="FX6" s="6">
        <v>0.16666666666666663</v>
      </c>
      <c r="FY6" s="6">
        <v>0</v>
      </c>
      <c r="FZ6" s="6">
        <v>0</v>
      </c>
      <c r="GA6" s="6">
        <v>0</v>
      </c>
      <c r="GB6" s="11">
        <v>0</v>
      </c>
      <c r="GC6" s="18">
        <v>3</v>
      </c>
      <c r="GD6" s="6">
        <v>0</v>
      </c>
      <c r="GE6" s="6">
        <v>0</v>
      </c>
      <c r="GF6" s="6">
        <v>0</v>
      </c>
      <c r="GG6" s="6">
        <v>0.33333333333333326</v>
      </c>
      <c r="GH6" s="6">
        <v>0.66666666666666652</v>
      </c>
      <c r="GI6" s="11">
        <v>0</v>
      </c>
      <c r="GJ6" s="18">
        <v>3</v>
      </c>
      <c r="GK6" s="6">
        <v>0</v>
      </c>
      <c r="GL6" s="6">
        <v>0</v>
      </c>
      <c r="GM6" s="6">
        <v>0.66666666666666652</v>
      </c>
      <c r="GN6" s="6">
        <v>0</v>
      </c>
      <c r="GO6" s="6">
        <v>0.33333333333333326</v>
      </c>
      <c r="GP6" s="11">
        <v>0</v>
      </c>
      <c r="GQ6" s="18">
        <v>3</v>
      </c>
      <c r="GR6" s="6">
        <v>0</v>
      </c>
      <c r="GS6" s="6">
        <v>0</v>
      </c>
      <c r="GT6" s="6">
        <v>0</v>
      </c>
      <c r="GU6" s="6">
        <v>0.66666666666666652</v>
      </c>
      <c r="GV6" s="6">
        <v>0.33333333333333326</v>
      </c>
      <c r="GW6" s="11">
        <v>0</v>
      </c>
      <c r="GX6" s="18">
        <v>3</v>
      </c>
      <c r="GY6" s="6">
        <v>0</v>
      </c>
      <c r="GZ6" s="6">
        <v>0</v>
      </c>
      <c r="HA6" s="6">
        <v>0.33333333333333326</v>
      </c>
      <c r="HB6" s="6">
        <v>0</v>
      </c>
      <c r="HC6" s="6">
        <v>0.66666666666666652</v>
      </c>
      <c r="HD6" s="11">
        <v>0</v>
      </c>
      <c r="HE6" s="18">
        <v>3</v>
      </c>
      <c r="HF6" s="6">
        <v>0</v>
      </c>
      <c r="HG6" s="6">
        <v>0</v>
      </c>
      <c r="HH6" s="6">
        <v>0</v>
      </c>
      <c r="HI6" s="6">
        <v>0.33333333333333326</v>
      </c>
      <c r="HJ6" s="6">
        <v>0.66666666666666652</v>
      </c>
      <c r="HK6" s="11">
        <v>0</v>
      </c>
      <c r="HL6" s="18">
        <v>3</v>
      </c>
      <c r="HM6" s="6">
        <v>0</v>
      </c>
      <c r="HN6" s="6">
        <v>0</v>
      </c>
      <c r="HO6" s="6">
        <v>0</v>
      </c>
      <c r="HP6" s="6">
        <v>0.66666666666666652</v>
      </c>
      <c r="HQ6" s="6">
        <v>0.33333333333333326</v>
      </c>
      <c r="HR6" s="11">
        <v>0</v>
      </c>
      <c r="HS6" s="18">
        <v>3</v>
      </c>
      <c r="HT6" s="6">
        <v>0</v>
      </c>
      <c r="HU6" s="6">
        <v>0</v>
      </c>
      <c r="HV6" s="6">
        <v>0.33333333333333326</v>
      </c>
      <c r="HW6" s="6">
        <v>0.66666666666666652</v>
      </c>
      <c r="HX6" s="6">
        <v>0</v>
      </c>
      <c r="HY6" s="11">
        <v>0</v>
      </c>
      <c r="HZ6" s="18">
        <v>3</v>
      </c>
      <c r="IA6" s="6">
        <v>0</v>
      </c>
      <c r="IB6" s="6">
        <v>0</v>
      </c>
      <c r="IC6" s="6">
        <v>0.33333333333333326</v>
      </c>
      <c r="ID6" s="6">
        <v>0.33333333333333326</v>
      </c>
      <c r="IE6" s="6">
        <v>0.33333333333333326</v>
      </c>
      <c r="IF6" s="11">
        <v>0</v>
      </c>
      <c r="IG6" s="18">
        <v>3</v>
      </c>
      <c r="IH6" s="6">
        <v>0</v>
      </c>
      <c r="II6" s="6">
        <v>0</v>
      </c>
      <c r="IJ6" s="6">
        <v>0.66666666666666652</v>
      </c>
      <c r="IK6" s="6">
        <v>0</v>
      </c>
      <c r="IL6" s="6">
        <v>0.33333333333333326</v>
      </c>
      <c r="IM6" s="11">
        <v>0</v>
      </c>
      <c r="IN6" s="18">
        <v>3</v>
      </c>
      <c r="IO6" s="6">
        <v>0</v>
      </c>
      <c r="IP6" s="6">
        <v>0</v>
      </c>
      <c r="IQ6" s="6">
        <v>0.66666666666666652</v>
      </c>
      <c r="IR6" s="6">
        <v>0</v>
      </c>
      <c r="IS6" s="6">
        <v>0</v>
      </c>
      <c r="IT6" s="11">
        <v>0.33333333333333326</v>
      </c>
      <c r="IU6" s="18">
        <v>0</v>
      </c>
      <c r="IV6" s="6">
        <v>0</v>
      </c>
      <c r="IW6" s="6">
        <v>0</v>
      </c>
      <c r="IX6" s="6">
        <v>0</v>
      </c>
      <c r="IY6" s="6">
        <v>0</v>
      </c>
      <c r="IZ6" s="6">
        <v>0</v>
      </c>
      <c r="JA6" s="11">
        <v>0</v>
      </c>
      <c r="JB6" s="18">
        <v>0</v>
      </c>
      <c r="JC6" s="6">
        <v>0</v>
      </c>
      <c r="JD6" s="6">
        <v>0</v>
      </c>
      <c r="JE6" s="6">
        <v>0</v>
      </c>
      <c r="JF6" s="6">
        <v>0</v>
      </c>
      <c r="JG6" s="6">
        <v>0</v>
      </c>
      <c r="JH6" s="11">
        <v>0</v>
      </c>
      <c r="JI6" s="18">
        <v>0</v>
      </c>
      <c r="JJ6" s="6">
        <v>0</v>
      </c>
      <c r="JK6" s="6">
        <v>0</v>
      </c>
      <c r="JL6" s="6">
        <v>0</v>
      </c>
      <c r="JM6" s="6">
        <v>0</v>
      </c>
      <c r="JN6" s="6">
        <v>0</v>
      </c>
      <c r="JO6" s="11">
        <v>0</v>
      </c>
      <c r="JP6" s="18">
        <v>6</v>
      </c>
      <c r="JQ6" s="6">
        <v>0.16666666666666663</v>
      </c>
      <c r="JR6" s="6">
        <v>0.5</v>
      </c>
      <c r="JS6" s="11">
        <v>0.33333333333333326</v>
      </c>
      <c r="JT6" s="15">
        <v>50.833333333333336</v>
      </c>
      <c r="JU6" s="18">
        <v>6</v>
      </c>
      <c r="JV6" s="6">
        <v>1</v>
      </c>
      <c r="JW6" s="6">
        <v>0</v>
      </c>
      <c r="JX6" s="11">
        <v>0</v>
      </c>
      <c r="JY6" s="18">
        <v>6</v>
      </c>
      <c r="JZ6" s="6">
        <v>1</v>
      </c>
      <c r="KA6" s="6">
        <v>0</v>
      </c>
      <c r="KB6" s="11">
        <v>0</v>
      </c>
      <c r="KC6" s="18">
        <v>6</v>
      </c>
      <c r="KD6" s="6">
        <v>0</v>
      </c>
      <c r="KE6" s="6">
        <v>0</v>
      </c>
      <c r="KF6" s="6">
        <v>0.5</v>
      </c>
      <c r="KG6" s="6">
        <v>0.5</v>
      </c>
      <c r="KH6" s="11">
        <v>0</v>
      </c>
      <c r="KI6" s="18">
        <v>3</v>
      </c>
      <c r="KJ6" s="6">
        <v>0.33333333333333326</v>
      </c>
      <c r="KK6" s="6">
        <v>0.66666666666666652</v>
      </c>
      <c r="KL6" s="11">
        <v>0</v>
      </c>
      <c r="KM6" s="18">
        <v>6</v>
      </c>
      <c r="KN6" s="6">
        <v>1</v>
      </c>
      <c r="KO6" s="6">
        <v>0.66666666666666652</v>
      </c>
      <c r="KP6" s="6">
        <v>0.5</v>
      </c>
      <c r="KQ6" s="6">
        <v>0.66666666666666652</v>
      </c>
      <c r="KR6" s="6">
        <v>0</v>
      </c>
      <c r="KS6" s="6">
        <v>0</v>
      </c>
      <c r="KT6" s="6">
        <v>0.16666666666666663</v>
      </c>
      <c r="KU6" s="6">
        <v>0</v>
      </c>
      <c r="KV6" s="6">
        <v>0</v>
      </c>
      <c r="KW6" s="11">
        <v>0</v>
      </c>
      <c r="KX6" s="18">
        <v>6</v>
      </c>
      <c r="KY6" s="6">
        <v>0</v>
      </c>
      <c r="KZ6" s="6">
        <v>0.16666666666666663</v>
      </c>
      <c r="LA6" s="6">
        <v>0.5</v>
      </c>
      <c r="LB6" s="6">
        <v>0.33333333333333326</v>
      </c>
      <c r="LC6" s="11">
        <v>0</v>
      </c>
      <c r="LD6" s="18">
        <v>6</v>
      </c>
      <c r="LE6" s="6">
        <v>0.33333333333333326</v>
      </c>
      <c r="LF6" s="6">
        <v>0</v>
      </c>
      <c r="LG6" s="6">
        <v>0</v>
      </c>
      <c r="LH6" s="6">
        <v>0</v>
      </c>
      <c r="LI6" s="6">
        <v>0</v>
      </c>
      <c r="LJ6" s="6">
        <v>0</v>
      </c>
      <c r="LK6" s="6">
        <v>0</v>
      </c>
      <c r="LL6" s="6">
        <v>0</v>
      </c>
      <c r="LM6" s="6">
        <v>0</v>
      </c>
      <c r="LN6" s="6">
        <v>0</v>
      </c>
      <c r="LO6" s="6">
        <v>0</v>
      </c>
      <c r="LP6" s="6">
        <v>0</v>
      </c>
      <c r="LQ6" s="6">
        <v>0</v>
      </c>
      <c r="LR6" s="6">
        <v>0</v>
      </c>
      <c r="LS6" s="6">
        <v>0</v>
      </c>
      <c r="LT6" s="6">
        <v>0</v>
      </c>
      <c r="LU6" s="6">
        <v>0</v>
      </c>
      <c r="LV6" s="6">
        <v>0</v>
      </c>
      <c r="LW6" s="6">
        <v>0</v>
      </c>
      <c r="LX6" s="6">
        <v>0</v>
      </c>
      <c r="LY6" s="6">
        <v>0</v>
      </c>
      <c r="LZ6" s="6">
        <v>0</v>
      </c>
      <c r="MA6" s="6">
        <v>0</v>
      </c>
      <c r="MB6" s="6">
        <v>0</v>
      </c>
      <c r="MC6" s="6">
        <v>0</v>
      </c>
      <c r="MD6" s="6">
        <v>0</v>
      </c>
      <c r="ME6" s="6">
        <v>0</v>
      </c>
      <c r="MF6" s="6">
        <v>0</v>
      </c>
      <c r="MG6" s="6">
        <v>0</v>
      </c>
      <c r="MH6" s="6">
        <v>0</v>
      </c>
      <c r="MI6" s="6">
        <v>0</v>
      </c>
      <c r="MJ6" s="6">
        <v>0</v>
      </c>
      <c r="MK6" s="6">
        <v>0</v>
      </c>
      <c r="ML6" s="6">
        <v>0</v>
      </c>
      <c r="MM6" s="6">
        <v>0</v>
      </c>
      <c r="MN6" s="6">
        <v>0</v>
      </c>
      <c r="MO6" s="6">
        <v>0</v>
      </c>
      <c r="MP6" s="6">
        <v>0</v>
      </c>
      <c r="MQ6" s="6">
        <v>0</v>
      </c>
      <c r="MR6" s="6">
        <v>0</v>
      </c>
      <c r="MS6" s="6">
        <v>0</v>
      </c>
      <c r="MT6" s="6">
        <v>0</v>
      </c>
      <c r="MU6" s="6">
        <v>0</v>
      </c>
      <c r="MV6" s="6">
        <v>0</v>
      </c>
      <c r="MW6" s="6">
        <v>0</v>
      </c>
      <c r="MX6" s="6">
        <v>0</v>
      </c>
      <c r="MY6" s="6">
        <v>0</v>
      </c>
      <c r="MZ6" s="6">
        <v>0</v>
      </c>
      <c r="NA6" s="6">
        <v>0</v>
      </c>
      <c r="NB6" s="6">
        <v>0</v>
      </c>
      <c r="NC6" s="6">
        <v>0</v>
      </c>
      <c r="ND6" s="6">
        <v>0</v>
      </c>
      <c r="NE6" s="6">
        <v>0.5</v>
      </c>
      <c r="NF6" s="6">
        <v>0</v>
      </c>
      <c r="NG6" s="6">
        <v>0</v>
      </c>
      <c r="NH6" s="6">
        <v>0</v>
      </c>
      <c r="NI6" s="6">
        <v>0</v>
      </c>
      <c r="NJ6" s="6">
        <v>0</v>
      </c>
      <c r="NK6" s="6">
        <v>0</v>
      </c>
      <c r="NL6" s="6">
        <v>0</v>
      </c>
      <c r="NM6" s="6">
        <v>0</v>
      </c>
      <c r="NN6" s="6">
        <v>0</v>
      </c>
      <c r="NO6" s="6">
        <v>0</v>
      </c>
      <c r="NP6" s="6">
        <v>0</v>
      </c>
      <c r="NQ6" s="6">
        <v>0</v>
      </c>
      <c r="NR6" s="6">
        <v>0</v>
      </c>
      <c r="NS6" s="6">
        <v>0</v>
      </c>
      <c r="NT6" s="6">
        <v>0</v>
      </c>
      <c r="NU6" s="6">
        <v>0</v>
      </c>
      <c r="NV6" s="6">
        <v>0</v>
      </c>
      <c r="NW6" s="6">
        <v>0</v>
      </c>
      <c r="NX6" s="6">
        <v>0</v>
      </c>
      <c r="NY6" s="6">
        <v>0</v>
      </c>
      <c r="NZ6" s="6">
        <v>0</v>
      </c>
      <c r="OA6" s="6">
        <v>0</v>
      </c>
      <c r="OB6" s="6">
        <v>0</v>
      </c>
      <c r="OC6" s="6">
        <v>0</v>
      </c>
      <c r="OD6" s="6">
        <v>0</v>
      </c>
      <c r="OE6" s="6">
        <v>0</v>
      </c>
      <c r="OF6" s="6">
        <v>0</v>
      </c>
      <c r="OG6" s="6">
        <v>0</v>
      </c>
      <c r="OH6" s="6">
        <v>0.16666666666666663</v>
      </c>
      <c r="OI6" s="6">
        <v>0</v>
      </c>
      <c r="OJ6" s="6">
        <v>0</v>
      </c>
      <c r="OK6" s="6">
        <v>0</v>
      </c>
      <c r="OL6" s="6">
        <v>0</v>
      </c>
      <c r="OM6" s="6">
        <v>0</v>
      </c>
      <c r="ON6" s="6">
        <v>0</v>
      </c>
      <c r="OO6" s="6">
        <v>0</v>
      </c>
      <c r="OP6" s="6">
        <v>0</v>
      </c>
      <c r="OQ6" s="6">
        <v>0</v>
      </c>
      <c r="OR6" s="6">
        <v>0</v>
      </c>
      <c r="OS6" s="6">
        <v>0</v>
      </c>
      <c r="OT6" s="6">
        <v>0</v>
      </c>
      <c r="OU6" s="6">
        <v>0</v>
      </c>
      <c r="OV6" s="6">
        <v>0</v>
      </c>
      <c r="OW6" s="6">
        <v>0</v>
      </c>
      <c r="OX6" s="11">
        <v>0</v>
      </c>
      <c r="OY6" s="18">
        <v>6</v>
      </c>
      <c r="OZ6" s="6">
        <v>0.33333333333333326</v>
      </c>
      <c r="PA6" s="6">
        <v>0</v>
      </c>
      <c r="PB6" s="6">
        <v>0</v>
      </c>
      <c r="PC6" s="6">
        <v>0</v>
      </c>
      <c r="PD6" s="6">
        <v>0</v>
      </c>
      <c r="PE6" s="6">
        <v>0.5</v>
      </c>
      <c r="PF6" s="6">
        <v>0</v>
      </c>
      <c r="PG6" s="6">
        <v>0.16666666666666663</v>
      </c>
      <c r="PH6" s="6">
        <v>0</v>
      </c>
      <c r="PI6" s="11">
        <v>0</v>
      </c>
      <c r="PJ6" s="18">
        <v>6</v>
      </c>
      <c r="PK6" s="6">
        <v>0</v>
      </c>
      <c r="PL6" s="6">
        <v>0</v>
      </c>
      <c r="PM6" s="6">
        <v>1</v>
      </c>
      <c r="PN6" s="11">
        <v>0</v>
      </c>
      <c r="PO6" s="18">
        <v>6</v>
      </c>
      <c r="PP6" s="6">
        <v>0.33333333333333326</v>
      </c>
      <c r="PQ6" s="6">
        <v>0.33333333333333326</v>
      </c>
      <c r="PR6" s="6">
        <v>0.16666666666666663</v>
      </c>
      <c r="PS6" s="6">
        <v>0</v>
      </c>
      <c r="PT6" s="6">
        <v>0</v>
      </c>
      <c r="PU6" s="11">
        <v>0.16666666666666663</v>
      </c>
      <c r="PV6" s="18">
        <v>0</v>
      </c>
      <c r="PW6" s="6">
        <v>0</v>
      </c>
      <c r="PX6" s="6">
        <v>0</v>
      </c>
      <c r="PY6" s="6">
        <v>0</v>
      </c>
      <c r="PZ6" s="6">
        <v>0</v>
      </c>
      <c r="QA6" s="11">
        <v>0</v>
      </c>
      <c r="QB6" s="18">
        <v>0</v>
      </c>
      <c r="QC6" s="6">
        <v>0</v>
      </c>
      <c r="QD6" s="6">
        <v>0</v>
      </c>
      <c r="QE6" s="6">
        <v>0</v>
      </c>
      <c r="QF6" s="6">
        <v>0</v>
      </c>
      <c r="QG6" s="6">
        <v>0</v>
      </c>
      <c r="QH6" s="11">
        <v>0</v>
      </c>
      <c r="QI6" s="18">
        <v>6</v>
      </c>
      <c r="QJ6" s="6">
        <v>0</v>
      </c>
      <c r="QK6" s="6">
        <v>0</v>
      </c>
      <c r="QL6" s="6">
        <v>0</v>
      </c>
      <c r="QM6" s="6">
        <v>0.33333333333333326</v>
      </c>
      <c r="QN6" s="6">
        <v>0</v>
      </c>
      <c r="QO6" s="6">
        <v>0</v>
      </c>
      <c r="QP6" s="6">
        <v>0.16666666666666663</v>
      </c>
      <c r="QQ6" s="8">
        <v>0.5</v>
      </c>
      <c r="QR6" s="46">
        <v>5000</v>
      </c>
    </row>
    <row r="7" spans="1:461" ht="40.5" thickTop="1" thickBot="1" x14ac:dyDescent="0.3">
      <c r="A7" s="66">
        <f>VLOOKUP(B7,Vægt!A:F,6,FALSE)</f>
        <v>0.70958789909279885</v>
      </c>
      <c r="B7" s="2" t="s">
        <v>9</v>
      </c>
      <c r="C7" s="22">
        <v>933</v>
      </c>
      <c r="D7" s="18">
        <v>933</v>
      </c>
      <c r="E7" s="6">
        <v>0.22615219721329047</v>
      </c>
      <c r="F7" s="6">
        <v>0.31939978563772775</v>
      </c>
      <c r="G7" s="6">
        <v>0.26688102893890675</v>
      </c>
      <c r="H7" s="6">
        <v>0.11897106109324759</v>
      </c>
      <c r="I7" s="6">
        <v>5.0375133976420149E-2</v>
      </c>
      <c r="J7" s="6">
        <v>1.5005359056806002E-2</v>
      </c>
      <c r="K7" s="11">
        <v>3.2154340836012861E-3</v>
      </c>
      <c r="L7" s="18">
        <v>933</v>
      </c>
      <c r="M7" s="6">
        <v>0.15434083601286175</v>
      </c>
      <c r="N7" s="6">
        <v>0.17684887459807075</v>
      </c>
      <c r="O7" s="6">
        <v>3.2154340836012861E-3</v>
      </c>
      <c r="P7" s="6">
        <v>1.0718113612004287E-3</v>
      </c>
      <c r="Q7" s="6">
        <v>0.23794212218649519</v>
      </c>
      <c r="R7" s="6">
        <v>0.51982851018220788</v>
      </c>
      <c r="S7" s="6">
        <v>9.6463022508038579E-2</v>
      </c>
      <c r="T7" s="6">
        <v>7.2883172561629156E-2</v>
      </c>
      <c r="U7" s="6">
        <v>0.51661307609860663</v>
      </c>
      <c r="V7" s="6">
        <v>0.12968917470525188</v>
      </c>
      <c r="W7" s="6">
        <v>0.19828510182207931</v>
      </c>
      <c r="X7" s="6">
        <v>0.39978563772775993</v>
      </c>
      <c r="Y7" s="6">
        <v>8.8960342979635579E-2</v>
      </c>
      <c r="Z7" s="11">
        <v>1.0718113612004287E-3</v>
      </c>
      <c r="AA7" s="18">
        <v>933</v>
      </c>
      <c r="AB7" s="6">
        <v>6.4308681672025723E-3</v>
      </c>
      <c r="AC7" s="6">
        <v>2.5723472668810289E-2</v>
      </c>
      <c r="AD7" s="6">
        <v>7.0739549839228297E-2</v>
      </c>
      <c r="AE7" s="6">
        <v>0.21007502679528403</v>
      </c>
      <c r="AF7" s="6">
        <v>0.68488745980707388</v>
      </c>
      <c r="AG7" s="11">
        <v>2.1436227224008574E-3</v>
      </c>
      <c r="AH7" s="18">
        <v>933</v>
      </c>
      <c r="AI7" s="6">
        <v>0.25187566988210075</v>
      </c>
      <c r="AJ7" s="6">
        <v>0.38156484458735263</v>
      </c>
      <c r="AK7" s="6">
        <v>0.26259378349410506</v>
      </c>
      <c r="AL7" s="6">
        <v>8.6816720257234734E-2</v>
      </c>
      <c r="AM7" s="6">
        <v>9.6463022508038593E-3</v>
      </c>
      <c r="AN7" s="11">
        <v>7.502679528403001E-3</v>
      </c>
      <c r="AO7" s="18">
        <v>933</v>
      </c>
      <c r="AP7" s="6">
        <v>0.36441586280814575</v>
      </c>
      <c r="AQ7" s="6">
        <v>0.21972132904608788</v>
      </c>
      <c r="AR7" s="6">
        <v>0.15648445873526259</v>
      </c>
      <c r="AS7" s="6">
        <v>8.3601286173633438E-2</v>
      </c>
      <c r="AT7" s="6">
        <v>1.9292604501607719E-2</v>
      </c>
      <c r="AU7" s="11">
        <v>0.15648445873526259</v>
      </c>
      <c r="AV7" s="18">
        <v>933</v>
      </c>
      <c r="AW7" s="6">
        <v>0.38478027867095393</v>
      </c>
      <c r="AX7" s="6">
        <v>0.33011789924973206</v>
      </c>
      <c r="AY7" s="6">
        <v>0.17577706323687031</v>
      </c>
      <c r="AZ7" s="6">
        <v>3.965702036441586E-2</v>
      </c>
      <c r="BA7" s="6">
        <v>1.1789924973204717E-2</v>
      </c>
      <c r="BB7" s="11">
        <v>5.7877813504823149E-2</v>
      </c>
      <c r="BC7" s="18">
        <v>933</v>
      </c>
      <c r="BD7" s="6">
        <v>0.68703108252947476</v>
      </c>
      <c r="BE7" s="6">
        <v>0.16291532690246516</v>
      </c>
      <c r="BF7" s="6">
        <v>6.5380493033226156E-2</v>
      </c>
      <c r="BG7" s="6">
        <v>1.5005359056806002E-2</v>
      </c>
      <c r="BH7" s="6">
        <v>2.1436227224008574E-3</v>
      </c>
      <c r="BI7" s="11">
        <v>6.7524115755627015E-2</v>
      </c>
      <c r="BJ7" s="18">
        <v>0</v>
      </c>
      <c r="BK7" s="6">
        <v>0</v>
      </c>
      <c r="BL7" s="6">
        <v>0</v>
      </c>
      <c r="BM7" s="6">
        <v>0</v>
      </c>
      <c r="BN7" s="6">
        <v>0</v>
      </c>
      <c r="BO7" s="6">
        <v>0</v>
      </c>
      <c r="BP7" s="11">
        <v>0</v>
      </c>
      <c r="BQ7" s="18">
        <v>933</v>
      </c>
      <c r="BR7" s="6">
        <v>0.47588424437299037</v>
      </c>
      <c r="BS7" s="6">
        <v>0.26259378349410506</v>
      </c>
      <c r="BT7" s="6">
        <v>0.14576634512325831</v>
      </c>
      <c r="BU7" s="6">
        <v>7.0739549839228297E-2</v>
      </c>
      <c r="BV7" s="6">
        <v>4.2872454448017148E-2</v>
      </c>
      <c r="BW7" s="11">
        <v>2.1436227224008574E-3</v>
      </c>
      <c r="BX7" s="18">
        <v>933</v>
      </c>
      <c r="BY7" s="6">
        <v>3.5369774919614148E-2</v>
      </c>
      <c r="BZ7" s="6">
        <v>0.12004287245444802</v>
      </c>
      <c r="CA7" s="6">
        <v>0.28938906752411575</v>
      </c>
      <c r="CB7" s="6">
        <v>0.30975348338692388</v>
      </c>
      <c r="CC7" s="6">
        <v>0.24330117899249731</v>
      </c>
      <c r="CD7" s="11">
        <v>2.1436227224008574E-3</v>
      </c>
      <c r="CE7" s="18">
        <v>933</v>
      </c>
      <c r="CF7" s="6">
        <v>0.27224008574490888</v>
      </c>
      <c r="CG7" s="6">
        <v>0.19721329046087888</v>
      </c>
      <c r="CH7" s="6">
        <v>0.27759914255091106</v>
      </c>
      <c r="CI7" s="6">
        <v>0.14576634512325831</v>
      </c>
      <c r="CJ7" s="6">
        <v>3.215434083601286E-2</v>
      </c>
      <c r="CK7" s="11">
        <v>7.5026795284030015E-2</v>
      </c>
      <c r="CL7" s="18">
        <v>933</v>
      </c>
      <c r="CM7" s="6">
        <v>0.14469453376205788</v>
      </c>
      <c r="CN7" s="6">
        <v>8.8960342979635579E-2</v>
      </c>
      <c r="CO7" s="6">
        <v>0.15219721329046088</v>
      </c>
      <c r="CP7" s="6">
        <v>0.19185423365487675</v>
      </c>
      <c r="CQ7" s="6">
        <v>0.25080385852090031</v>
      </c>
      <c r="CR7" s="6">
        <v>0.17148981779206859</v>
      </c>
      <c r="CS7" s="22">
        <v>933</v>
      </c>
      <c r="CT7" s="6">
        <v>0.18542336548767416</v>
      </c>
      <c r="CU7" s="6">
        <v>0.24544480171489819</v>
      </c>
      <c r="CV7" s="6">
        <v>0.33226152197213288</v>
      </c>
      <c r="CW7" s="6">
        <v>0.16720257234726688</v>
      </c>
      <c r="CX7" s="6">
        <v>3.1082529474812434E-2</v>
      </c>
      <c r="CY7" s="11">
        <v>3.8585209003215437E-2</v>
      </c>
      <c r="CZ7" s="18">
        <v>933</v>
      </c>
      <c r="DA7" s="6">
        <v>0.40836012861736337</v>
      </c>
      <c r="DB7" s="6">
        <v>0.25401929260450162</v>
      </c>
      <c r="DC7" s="6">
        <v>0.19506966773847803</v>
      </c>
      <c r="DD7" s="6">
        <v>5.2518756698821008E-2</v>
      </c>
      <c r="DE7" s="6">
        <v>8.5744908896034297E-3</v>
      </c>
      <c r="DF7" s="11">
        <v>8.1457663451232579E-2</v>
      </c>
      <c r="DG7" s="18">
        <v>0</v>
      </c>
      <c r="DH7" s="6">
        <v>0</v>
      </c>
      <c r="DI7" s="6">
        <v>0</v>
      </c>
      <c r="DJ7" s="6">
        <v>0</v>
      </c>
      <c r="DK7" s="6">
        <v>0</v>
      </c>
      <c r="DL7" s="6">
        <v>0</v>
      </c>
      <c r="DM7" s="11">
        <v>0</v>
      </c>
      <c r="DN7" s="18">
        <v>933</v>
      </c>
      <c r="DO7" s="6">
        <v>0.88210075026795276</v>
      </c>
      <c r="DP7" s="11">
        <v>0.11789924973204716</v>
      </c>
      <c r="DQ7" s="18">
        <v>0</v>
      </c>
      <c r="DR7" s="6">
        <v>0</v>
      </c>
      <c r="DS7" s="6">
        <v>0</v>
      </c>
      <c r="DT7" s="6">
        <v>0</v>
      </c>
      <c r="DU7" s="6">
        <v>0</v>
      </c>
      <c r="DV7" s="6">
        <v>0</v>
      </c>
      <c r="DW7" s="6">
        <v>0</v>
      </c>
      <c r="DX7" s="6">
        <v>0</v>
      </c>
      <c r="DY7" s="6">
        <v>0</v>
      </c>
      <c r="DZ7" s="6">
        <v>0</v>
      </c>
      <c r="EA7" s="6">
        <v>0</v>
      </c>
      <c r="EB7" s="6">
        <v>0</v>
      </c>
      <c r="EC7" s="11">
        <v>0</v>
      </c>
      <c r="ED7" s="18">
        <v>0</v>
      </c>
      <c r="EE7" s="6">
        <v>0</v>
      </c>
      <c r="EF7" s="6">
        <v>0</v>
      </c>
      <c r="EG7" s="6">
        <v>0</v>
      </c>
      <c r="EH7" s="6">
        <v>0</v>
      </c>
      <c r="EI7" s="6">
        <v>0</v>
      </c>
      <c r="EJ7" s="6">
        <v>0</v>
      </c>
      <c r="EK7" s="6">
        <v>0</v>
      </c>
      <c r="EL7" s="6">
        <v>0</v>
      </c>
      <c r="EM7" s="6">
        <v>0</v>
      </c>
      <c r="EN7" s="6">
        <v>0</v>
      </c>
      <c r="EO7" s="11">
        <v>0</v>
      </c>
      <c r="EP7" s="18">
        <v>0</v>
      </c>
      <c r="EQ7" s="6">
        <v>0</v>
      </c>
      <c r="ER7" s="6">
        <v>0</v>
      </c>
      <c r="ES7" s="6">
        <v>0</v>
      </c>
      <c r="ET7" s="6">
        <v>0</v>
      </c>
      <c r="EU7" s="6">
        <v>0</v>
      </c>
      <c r="EV7" s="6">
        <v>0</v>
      </c>
      <c r="EW7" s="6">
        <v>0</v>
      </c>
      <c r="EX7" s="6">
        <v>0</v>
      </c>
      <c r="EY7" s="6">
        <v>0</v>
      </c>
      <c r="EZ7" s="6">
        <v>0</v>
      </c>
      <c r="FA7" s="6">
        <v>0</v>
      </c>
      <c r="FB7" s="6">
        <v>0</v>
      </c>
      <c r="FC7" s="6">
        <v>0</v>
      </c>
      <c r="FD7" s="6">
        <v>0</v>
      </c>
      <c r="FE7" s="6">
        <v>0</v>
      </c>
      <c r="FF7" s="6">
        <v>0</v>
      </c>
      <c r="FG7" s="6">
        <v>0</v>
      </c>
      <c r="FH7" s="6">
        <v>0</v>
      </c>
      <c r="FI7" s="6">
        <v>0</v>
      </c>
      <c r="FJ7" s="11">
        <v>0</v>
      </c>
      <c r="FK7" s="18">
        <v>933</v>
      </c>
      <c r="FL7" s="6">
        <v>0.962486602357985</v>
      </c>
      <c r="FM7" s="6">
        <v>0.33333333333333326</v>
      </c>
      <c r="FN7" s="6">
        <v>0.4512325830653805</v>
      </c>
      <c r="FO7" s="6">
        <v>0.41907824222936763</v>
      </c>
      <c r="FP7" s="6">
        <v>0.4137191854233655</v>
      </c>
      <c r="FQ7" s="6">
        <v>0.36763129689174706</v>
      </c>
      <c r="FR7" s="6">
        <v>0.14469453376205788</v>
      </c>
      <c r="FS7" s="6">
        <v>0.15326902465166131</v>
      </c>
      <c r="FT7" s="6">
        <v>0.17792068595927116</v>
      </c>
      <c r="FU7" s="6">
        <v>4.9303322615219719E-2</v>
      </c>
      <c r="FV7" s="6">
        <v>9.0032154340836015E-2</v>
      </c>
      <c r="FW7" s="6">
        <v>0.22186495176848875</v>
      </c>
      <c r="FX7" s="6">
        <v>0.15755627009646303</v>
      </c>
      <c r="FY7" s="6">
        <v>0.13612004287245444</v>
      </c>
      <c r="FZ7" s="6">
        <v>0</v>
      </c>
      <c r="GA7" s="6">
        <v>2.1436227224008574E-3</v>
      </c>
      <c r="GB7" s="11">
        <v>9.6463022508038593E-3</v>
      </c>
      <c r="GC7" s="18">
        <v>719</v>
      </c>
      <c r="GD7" s="6">
        <v>1.3908205841446454E-2</v>
      </c>
      <c r="GE7" s="6">
        <v>0</v>
      </c>
      <c r="GF7" s="6">
        <v>5.4242002781641166E-2</v>
      </c>
      <c r="GG7" s="6">
        <v>0.34214186369958277</v>
      </c>
      <c r="GH7" s="6">
        <v>0.56050069541029213</v>
      </c>
      <c r="GI7" s="11">
        <v>2.9207232267037551E-2</v>
      </c>
      <c r="GJ7" s="18">
        <v>719</v>
      </c>
      <c r="GK7" s="6">
        <v>8.3449235048678721E-3</v>
      </c>
      <c r="GL7" s="6">
        <v>9.7357440890125171E-3</v>
      </c>
      <c r="GM7" s="6">
        <v>7.5104311543810851E-2</v>
      </c>
      <c r="GN7" s="6">
        <v>0.45897079276773295</v>
      </c>
      <c r="GO7" s="6">
        <v>0.43393602225312933</v>
      </c>
      <c r="GP7" s="11">
        <v>1.3908205841446454E-2</v>
      </c>
      <c r="GQ7" s="18">
        <v>719</v>
      </c>
      <c r="GR7" s="6">
        <v>2.7816411682892906E-3</v>
      </c>
      <c r="GS7" s="6">
        <v>1.3908205841446454E-2</v>
      </c>
      <c r="GT7" s="6">
        <v>6.5368567454798326E-2</v>
      </c>
      <c r="GU7" s="6">
        <v>0.37552155771905427</v>
      </c>
      <c r="GV7" s="6">
        <v>0.52573018080667588</v>
      </c>
      <c r="GW7" s="11">
        <v>1.6689847009735744E-2</v>
      </c>
      <c r="GX7" s="18">
        <v>719</v>
      </c>
      <c r="GY7" s="6">
        <v>5.5632823365785811E-3</v>
      </c>
      <c r="GZ7" s="6">
        <v>2.7816411682892906E-3</v>
      </c>
      <c r="HA7" s="6">
        <v>7.9276773296244787E-2</v>
      </c>
      <c r="HB7" s="6">
        <v>0.40055632823365783</v>
      </c>
      <c r="HC7" s="6">
        <v>0.35326842837273992</v>
      </c>
      <c r="HD7" s="11">
        <v>0.15855354659248957</v>
      </c>
      <c r="HE7" s="18">
        <v>719</v>
      </c>
      <c r="HF7" s="6">
        <v>1.8080667593880391E-2</v>
      </c>
      <c r="HG7" s="6">
        <v>2.7816411682892906E-3</v>
      </c>
      <c r="HH7" s="6">
        <v>1.5299026425591101E-2</v>
      </c>
      <c r="HI7" s="6">
        <v>0.29763560500695413</v>
      </c>
      <c r="HJ7" s="6">
        <v>0.65368567454798343</v>
      </c>
      <c r="HK7" s="11">
        <v>1.2517385257301807E-2</v>
      </c>
      <c r="HL7" s="18">
        <v>719</v>
      </c>
      <c r="HM7" s="6">
        <v>9.7357440890125171E-3</v>
      </c>
      <c r="HN7" s="6">
        <v>7.6495132127955487E-2</v>
      </c>
      <c r="HO7" s="6">
        <v>0.20862308762169679</v>
      </c>
      <c r="HP7" s="6">
        <v>0.40055632823365783</v>
      </c>
      <c r="HQ7" s="6">
        <v>0.15716272600834491</v>
      </c>
      <c r="HR7" s="11">
        <v>0.1474269819193324</v>
      </c>
      <c r="HS7" s="18">
        <v>719</v>
      </c>
      <c r="HT7" s="6">
        <v>2.7816411682892906E-3</v>
      </c>
      <c r="HU7" s="6">
        <v>2.6425591098748261E-2</v>
      </c>
      <c r="HV7" s="6">
        <v>0.15855354659248957</v>
      </c>
      <c r="HW7" s="6">
        <v>0.40472878998609185</v>
      </c>
      <c r="HX7" s="6">
        <v>0.20445062586926283</v>
      </c>
      <c r="HY7" s="11">
        <v>0.20305980528511822</v>
      </c>
      <c r="HZ7" s="18">
        <v>719</v>
      </c>
      <c r="IA7" s="6">
        <v>4.172461752433936E-3</v>
      </c>
      <c r="IB7" s="6">
        <v>3.0598052851182202E-2</v>
      </c>
      <c r="IC7" s="6">
        <v>0.15994436717663421</v>
      </c>
      <c r="ID7" s="6">
        <v>0.4102920723226704</v>
      </c>
      <c r="IE7" s="6">
        <v>0.18219749652294856</v>
      </c>
      <c r="IF7" s="11">
        <v>0.21279554937413075</v>
      </c>
      <c r="IG7" s="18">
        <v>719</v>
      </c>
      <c r="IH7" s="6">
        <v>6.954102920723227E-3</v>
      </c>
      <c r="II7" s="6">
        <v>0</v>
      </c>
      <c r="IJ7" s="6">
        <v>8.6230876216968011E-2</v>
      </c>
      <c r="IK7" s="6">
        <v>0.28372739916550765</v>
      </c>
      <c r="IL7" s="6">
        <v>0.40611961057023643</v>
      </c>
      <c r="IM7" s="11">
        <v>0.21696801112656466</v>
      </c>
      <c r="IN7" s="18">
        <v>719</v>
      </c>
      <c r="IO7" s="6">
        <v>0</v>
      </c>
      <c r="IP7" s="6">
        <v>1.3908205841446454E-2</v>
      </c>
      <c r="IQ7" s="6">
        <v>6.5368567454798326E-2</v>
      </c>
      <c r="IR7" s="6">
        <v>5.1460361613351872E-2</v>
      </c>
      <c r="IS7" s="6">
        <v>4.0333796940194712E-2</v>
      </c>
      <c r="IT7" s="11">
        <v>0.82892906815020861</v>
      </c>
      <c r="IU7" s="18">
        <v>0</v>
      </c>
      <c r="IV7" s="6">
        <v>0</v>
      </c>
      <c r="IW7" s="6">
        <v>0</v>
      </c>
      <c r="IX7" s="6">
        <v>0</v>
      </c>
      <c r="IY7" s="6">
        <v>0</v>
      </c>
      <c r="IZ7" s="6">
        <v>0</v>
      </c>
      <c r="JA7" s="11">
        <v>0</v>
      </c>
      <c r="JB7" s="18">
        <v>0</v>
      </c>
      <c r="JC7" s="6">
        <v>0</v>
      </c>
      <c r="JD7" s="6">
        <v>0</v>
      </c>
      <c r="JE7" s="6">
        <v>0</v>
      </c>
      <c r="JF7" s="6">
        <v>0</v>
      </c>
      <c r="JG7" s="6">
        <v>0</v>
      </c>
      <c r="JH7" s="11">
        <v>0</v>
      </c>
      <c r="JI7" s="18">
        <v>0</v>
      </c>
      <c r="JJ7" s="6">
        <v>0</v>
      </c>
      <c r="JK7" s="6">
        <v>0</v>
      </c>
      <c r="JL7" s="6">
        <v>0</v>
      </c>
      <c r="JM7" s="6">
        <v>0</v>
      </c>
      <c r="JN7" s="6">
        <v>0</v>
      </c>
      <c r="JO7" s="11">
        <v>0</v>
      </c>
      <c r="JP7" s="18">
        <v>903</v>
      </c>
      <c r="JQ7" s="6">
        <v>0.1273532668881506</v>
      </c>
      <c r="JR7" s="6">
        <v>0.3410852713178294</v>
      </c>
      <c r="JS7" s="11">
        <v>0.53156146179401997</v>
      </c>
      <c r="JT7" s="15">
        <v>55.342192691029915</v>
      </c>
      <c r="JU7" s="18">
        <v>933</v>
      </c>
      <c r="JV7" s="6">
        <v>0.902465166130761</v>
      </c>
      <c r="JW7" s="6">
        <v>7.0739549839228297E-2</v>
      </c>
      <c r="JX7" s="11">
        <v>2.6795284030010719E-2</v>
      </c>
      <c r="JY7" s="18">
        <v>933</v>
      </c>
      <c r="JZ7" s="6">
        <v>0.90353697749196149</v>
      </c>
      <c r="KA7" s="6">
        <v>6.3236870310825297E-2</v>
      </c>
      <c r="KB7" s="11">
        <v>3.3226152197213289E-2</v>
      </c>
      <c r="KC7" s="18">
        <v>933</v>
      </c>
      <c r="KD7" s="6">
        <v>6.0021436227224008E-2</v>
      </c>
      <c r="KE7" s="6">
        <v>0.32261521972132906</v>
      </c>
      <c r="KF7" s="6">
        <v>0.16291532690246516</v>
      </c>
      <c r="KG7" s="6">
        <v>0.3987138263665595</v>
      </c>
      <c r="KH7" s="11">
        <v>5.5734190782422297E-2</v>
      </c>
      <c r="KI7" s="18">
        <v>208</v>
      </c>
      <c r="KJ7" s="6">
        <v>0.36057692307692307</v>
      </c>
      <c r="KK7" s="6">
        <v>0.63461538461538458</v>
      </c>
      <c r="KL7" s="11">
        <v>4.807692307692308E-3</v>
      </c>
      <c r="KM7" s="18">
        <v>933</v>
      </c>
      <c r="KN7" s="6">
        <v>0.737406216505895</v>
      </c>
      <c r="KO7" s="6">
        <v>0.6012861736334405</v>
      </c>
      <c r="KP7" s="6">
        <v>0.25401929260450162</v>
      </c>
      <c r="KQ7" s="6">
        <v>0.15434083601286175</v>
      </c>
      <c r="KR7" s="6">
        <v>6.7524115755627015E-2</v>
      </c>
      <c r="KS7" s="6">
        <v>3.6441586280814578E-2</v>
      </c>
      <c r="KT7" s="6">
        <v>3.7513397642015008E-2</v>
      </c>
      <c r="KU7" s="6">
        <v>1.9292604501607719E-2</v>
      </c>
      <c r="KV7" s="6">
        <v>7.2883172561629156E-2</v>
      </c>
      <c r="KW7" s="11">
        <v>0.11361200428724544</v>
      </c>
      <c r="KX7" s="18">
        <v>927</v>
      </c>
      <c r="KY7" s="6">
        <v>2.1574973031283709E-3</v>
      </c>
      <c r="KZ7" s="6">
        <v>1.186623516720604E-2</v>
      </c>
      <c r="LA7" s="6">
        <v>1.6181229773462782E-2</v>
      </c>
      <c r="LB7" s="6">
        <v>0.91909385113268594</v>
      </c>
      <c r="LC7" s="11">
        <v>5.070118662351672E-2</v>
      </c>
      <c r="LD7" s="18">
        <v>927</v>
      </c>
      <c r="LE7" s="6">
        <v>0.45199568500539372</v>
      </c>
      <c r="LF7" s="6">
        <v>0.20388349514563106</v>
      </c>
      <c r="LG7" s="6">
        <v>9.7087378640776691E-3</v>
      </c>
      <c r="LH7" s="6">
        <v>2.1574973031283709E-3</v>
      </c>
      <c r="LI7" s="6">
        <v>7.551240560949299E-3</v>
      </c>
      <c r="LJ7" s="6">
        <v>3.7756202804746494E-2</v>
      </c>
      <c r="LK7" s="6">
        <v>1.8338727076591153E-2</v>
      </c>
      <c r="LL7" s="6">
        <v>3.2362459546925572E-3</v>
      </c>
      <c r="LM7" s="6">
        <v>5.3937432578209273E-3</v>
      </c>
      <c r="LN7" s="6">
        <v>4.3149946062567418E-3</v>
      </c>
      <c r="LO7" s="6">
        <v>1.2944983818770229E-2</v>
      </c>
      <c r="LP7" s="6">
        <v>7.551240560949299E-3</v>
      </c>
      <c r="LQ7" s="6">
        <v>2.4811218985976269E-2</v>
      </c>
      <c r="LR7" s="6">
        <v>1.8338727076591153E-2</v>
      </c>
      <c r="LS7" s="6">
        <v>2.1574973031283709E-3</v>
      </c>
      <c r="LT7" s="6">
        <v>7.551240560949299E-3</v>
      </c>
      <c r="LU7" s="6">
        <v>2.1574973031283709E-3</v>
      </c>
      <c r="LV7" s="6">
        <v>1.0787486515641855E-2</v>
      </c>
      <c r="LW7" s="6">
        <v>3.2362459546925572E-3</v>
      </c>
      <c r="LX7" s="6">
        <v>3.2362459546925572E-3</v>
      </c>
      <c r="LY7" s="6">
        <v>1.6181229773462782E-2</v>
      </c>
      <c r="LZ7" s="6">
        <v>6.4724919093851144E-3</v>
      </c>
      <c r="MA7" s="6">
        <v>5.3937432578209273E-3</v>
      </c>
      <c r="MB7" s="6">
        <v>1.5102481121898598E-2</v>
      </c>
      <c r="MC7" s="6">
        <v>6.4724919093851144E-3</v>
      </c>
      <c r="MD7" s="6">
        <v>6.4724919093851144E-3</v>
      </c>
      <c r="ME7" s="6">
        <v>0</v>
      </c>
      <c r="MF7" s="6">
        <v>5.3937432578209273E-3</v>
      </c>
      <c r="MG7" s="6">
        <v>5.3937432578209273E-3</v>
      </c>
      <c r="MH7" s="6">
        <v>1.186623516720604E-2</v>
      </c>
      <c r="MI7" s="6">
        <v>5.3937432578209273E-3</v>
      </c>
      <c r="MJ7" s="6">
        <v>6.4724919093851144E-3</v>
      </c>
      <c r="MK7" s="6">
        <v>0</v>
      </c>
      <c r="ML7" s="6">
        <v>1.0787486515641855E-2</v>
      </c>
      <c r="MM7" s="6">
        <v>4.3149946062567418E-3</v>
      </c>
      <c r="MN7" s="6">
        <v>2.1574973031283709E-3</v>
      </c>
      <c r="MO7" s="6">
        <v>4.3149946062567418E-3</v>
      </c>
      <c r="MP7" s="6">
        <v>5.3937432578209273E-3</v>
      </c>
      <c r="MQ7" s="6">
        <v>0</v>
      </c>
      <c r="MR7" s="6">
        <v>3.2362459546925572E-3</v>
      </c>
      <c r="MS7" s="6">
        <v>1.0787486515641855E-3</v>
      </c>
      <c r="MT7" s="6">
        <v>0</v>
      </c>
      <c r="MU7" s="6">
        <v>5.3937432578209273E-3</v>
      </c>
      <c r="MV7" s="6">
        <v>2.1574973031283709E-3</v>
      </c>
      <c r="MW7" s="6">
        <v>1.0787486515641855E-3</v>
      </c>
      <c r="MX7" s="6">
        <v>2.1574973031283709E-3</v>
      </c>
      <c r="MY7" s="6">
        <v>0</v>
      </c>
      <c r="MZ7" s="6">
        <v>1.0787486515641855E-3</v>
      </c>
      <c r="NA7" s="6">
        <v>1.0787486515641855E-3</v>
      </c>
      <c r="NB7" s="6">
        <v>0</v>
      </c>
      <c r="NC7" s="6">
        <v>0</v>
      </c>
      <c r="ND7" s="6">
        <v>7.551240560949299E-3</v>
      </c>
      <c r="NE7" s="6">
        <v>1.0787486515641855E-3</v>
      </c>
      <c r="NF7" s="6">
        <v>0</v>
      </c>
      <c r="NG7" s="6">
        <v>0</v>
      </c>
      <c r="NH7" s="6">
        <v>0</v>
      </c>
      <c r="NI7" s="6">
        <v>1.0787486515641855E-3</v>
      </c>
      <c r="NJ7" s="6">
        <v>0</v>
      </c>
      <c r="NK7" s="6">
        <v>0</v>
      </c>
      <c r="NL7" s="6">
        <v>0</v>
      </c>
      <c r="NM7" s="6">
        <v>2.1574973031283709E-3</v>
      </c>
      <c r="NN7" s="6">
        <v>0</v>
      </c>
      <c r="NO7" s="6">
        <v>0</v>
      </c>
      <c r="NP7" s="6">
        <v>0</v>
      </c>
      <c r="NQ7" s="6">
        <v>0</v>
      </c>
      <c r="NR7" s="6">
        <v>0</v>
      </c>
      <c r="NS7" s="6">
        <v>0</v>
      </c>
      <c r="NT7" s="6">
        <v>2.1574973031283709E-3</v>
      </c>
      <c r="NU7" s="6">
        <v>0</v>
      </c>
      <c r="NV7" s="6">
        <v>0</v>
      </c>
      <c r="NW7" s="6">
        <v>1.0787486515641855E-3</v>
      </c>
      <c r="NX7" s="6">
        <v>0</v>
      </c>
      <c r="NY7" s="6">
        <v>0</v>
      </c>
      <c r="NZ7" s="6">
        <v>1.0787486515641855E-3</v>
      </c>
      <c r="OA7" s="6">
        <v>0</v>
      </c>
      <c r="OB7" s="6">
        <v>0</v>
      </c>
      <c r="OC7" s="6">
        <v>0</v>
      </c>
      <c r="OD7" s="6">
        <v>1.0787486515641855E-3</v>
      </c>
      <c r="OE7" s="6">
        <v>0</v>
      </c>
      <c r="OF7" s="6">
        <v>0</v>
      </c>
      <c r="OG7" s="6">
        <v>1.0787486515641855E-3</v>
      </c>
      <c r="OH7" s="6">
        <v>6.4724919093851144E-3</v>
      </c>
      <c r="OI7" s="6">
        <v>0</v>
      </c>
      <c r="OJ7" s="6">
        <v>0</v>
      </c>
      <c r="OK7" s="6">
        <v>0</v>
      </c>
      <c r="OL7" s="6">
        <v>1.0787486515641855E-3</v>
      </c>
      <c r="OM7" s="6">
        <v>1.0787486515641855E-3</v>
      </c>
      <c r="ON7" s="6">
        <v>0</v>
      </c>
      <c r="OO7" s="6">
        <v>0</v>
      </c>
      <c r="OP7" s="6">
        <v>0</v>
      </c>
      <c r="OQ7" s="6">
        <v>0</v>
      </c>
      <c r="OR7" s="6">
        <v>0</v>
      </c>
      <c r="OS7" s="6">
        <v>0</v>
      </c>
      <c r="OT7" s="6">
        <v>0</v>
      </c>
      <c r="OU7" s="6">
        <v>0</v>
      </c>
      <c r="OV7" s="6">
        <v>0</v>
      </c>
      <c r="OW7" s="6">
        <v>1.0787486515641855E-3</v>
      </c>
      <c r="OX7" s="11">
        <v>0</v>
      </c>
      <c r="OY7" s="18">
        <v>927</v>
      </c>
      <c r="OZ7" s="6">
        <v>0.67098166127292336</v>
      </c>
      <c r="PA7" s="6">
        <v>0.14886731391585761</v>
      </c>
      <c r="PB7" s="6">
        <v>8.5221143473570654E-2</v>
      </c>
      <c r="PC7" s="6">
        <v>2.1574973031283709E-3</v>
      </c>
      <c r="PD7" s="6">
        <v>6.2567421790722763E-2</v>
      </c>
      <c r="PE7" s="6">
        <v>1.0787486515641855E-2</v>
      </c>
      <c r="PF7" s="6">
        <v>5.3937432578209273E-3</v>
      </c>
      <c r="PG7" s="6">
        <v>9.7087378640776691E-3</v>
      </c>
      <c r="PH7" s="6">
        <v>2.1574973031283709E-3</v>
      </c>
      <c r="PI7" s="11">
        <v>2.1574973031283709E-3</v>
      </c>
      <c r="PJ7" s="18">
        <v>924</v>
      </c>
      <c r="PK7" s="6">
        <v>9.74025974025974E-3</v>
      </c>
      <c r="PL7" s="6">
        <v>5.0865800865800864E-2</v>
      </c>
      <c r="PM7" s="6">
        <v>0.93939393939393934</v>
      </c>
      <c r="PN7" s="11">
        <v>0</v>
      </c>
      <c r="PO7" s="18">
        <v>933</v>
      </c>
      <c r="PP7" s="6">
        <v>0.18756698821007503</v>
      </c>
      <c r="PQ7" s="6">
        <v>0.32261521972132906</v>
      </c>
      <c r="PR7" s="6">
        <v>0.18756698821007503</v>
      </c>
      <c r="PS7" s="6">
        <v>6.8595927116827438E-2</v>
      </c>
      <c r="PT7" s="6">
        <v>4.3944265809217578E-2</v>
      </c>
      <c r="PU7" s="11">
        <v>0.18971061093247588</v>
      </c>
      <c r="PV7" s="18">
        <v>421</v>
      </c>
      <c r="PW7" s="6">
        <v>3.5629453681710214E-2</v>
      </c>
      <c r="PX7" s="6">
        <v>7.8384798099762468E-2</v>
      </c>
      <c r="PY7" s="6">
        <v>0.13064133016627077</v>
      </c>
      <c r="PZ7" s="6">
        <v>0.74346793349168649</v>
      </c>
      <c r="QA7" s="11">
        <v>1.1876484560570071E-2</v>
      </c>
      <c r="QB7" s="18">
        <v>933</v>
      </c>
      <c r="QC7" s="6">
        <v>0.39978563772775993</v>
      </c>
      <c r="QD7" s="6">
        <v>0.14898177920685959</v>
      </c>
      <c r="QE7" s="6">
        <v>9.0032154340836015E-2</v>
      </c>
      <c r="QF7" s="6">
        <v>7.6098606645230438E-2</v>
      </c>
      <c r="QG7" s="6">
        <v>0.26366559485530544</v>
      </c>
      <c r="QH7" s="11">
        <v>2.1436227224008574E-2</v>
      </c>
      <c r="QI7" s="18">
        <v>0</v>
      </c>
      <c r="QJ7" s="6">
        <v>0</v>
      </c>
      <c r="QK7" s="6">
        <v>0</v>
      </c>
      <c r="QL7" s="6">
        <v>0</v>
      </c>
      <c r="QM7" s="6">
        <v>0</v>
      </c>
      <c r="QN7" s="6">
        <v>0</v>
      </c>
      <c r="QO7" s="6">
        <v>0</v>
      </c>
      <c r="QP7" s="6">
        <v>0</v>
      </c>
      <c r="QQ7" s="8">
        <v>0</v>
      </c>
      <c r="QR7" s="53" t="s">
        <v>193</v>
      </c>
      <c r="QS7" t="s">
        <v>366</v>
      </c>
    </row>
    <row r="8" spans="1:461" ht="26.25" thickTop="1" thickBot="1" x14ac:dyDescent="0.3">
      <c r="A8" s="66">
        <f>VLOOKUP(B8,Vægt!A:F,6,FALSE)</f>
        <v>0.28569902373036865</v>
      </c>
      <c r="B8" s="2" t="s">
        <v>10</v>
      </c>
      <c r="C8" s="22">
        <v>722</v>
      </c>
      <c r="D8" s="18">
        <v>722</v>
      </c>
      <c r="E8" s="6">
        <v>0.17313019390581719</v>
      </c>
      <c r="F8" s="6">
        <v>0.30332409972299168</v>
      </c>
      <c r="G8" s="6">
        <v>0.23545706371191139</v>
      </c>
      <c r="H8" s="6">
        <v>0.13434903047091412</v>
      </c>
      <c r="I8" s="6">
        <v>6.5096952908587261E-2</v>
      </c>
      <c r="J8" s="6">
        <v>8.3102493074792255E-2</v>
      </c>
      <c r="K8" s="11">
        <v>5.5401662049861496E-3</v>
      </c>
      <c r="L8" s="18">
        <v>722</v>
      </c>
      <c r="M8" s="6">
        <v>0.15373961218836565</v>
      </c>
      <c r="N8" s="6">
        <v>0.26315789473684209</v>
      </c>
      <c r="O8" s="6">
        <v>1.3850415512465374E-3</v>
      </c>
      <c r="P8" s="6">
        <v>2.7700831024930748E-3</v>
      </c>
      <c r="Q8" s="6">
        <v>0.19529085872576174</v>
      </c>
      <c r="R8" s="6">
        <v>0.24099722991689754</v>
      </c>
      <c r="S8" s="6">
        <v>0.21052631578947367</v>
      </c>
      <c r="T8" s="6">
        <v>0.16343490304709143</v>
      </c>
      <c r="U8" s="6">
        <v>0.34072022160664822</v>
      </c>
      <c r="V8" s="6">
        <v>0.1994459833795014</v>
      </c>
      <c r="W8" s="6">
        <v>0.2188365650969529</v>
      </c>
      <c r="X8" s="6">
        <v>0.51385041551246535</v>
      </c>
      <c r="Y8" s="6">
        <v>7.2022160664819951E-2</v>
      </c>
      <c r="Z8" s="11">
        <v>0</v>
      </c>
      <c r="AA8" s="18">
        <v>722</v>
      </c>
      <c r="AB8" s="6">
        <v>2.7700831024930748E-3</v>
      </c>
      <c r="AC8" s="6">
        <v>3.4626038781163437E-2</v>
      </c>
      <c r="AD8" s="6">
        <v>8.3102493074792255E-2</v>
      </c>
      <c r="AE8" s="6">
        <v>0.29916897506925205</v>
      </c>
      <c r="AF8" s="6">
        <v>0.57479224376731297</v>
      </c>
      <c r="AG8" s="11">
        <v>5.5401662049861496E-3</v>
      </c>
      <c r="AH8" s="18">
        <v>722</v>
      </c>
      <c r="AI8" s="6">
        <v>0.17036011080332411</v>
      </c>
      <c r="AJ8" s="6">
        <v>0.40581717451523547</v>
      </c>
      <c r="AK8" s="6">
        <v>0.31994459833795014</v>
      </c>
      <c r="AL8" s="6">
        <v>8.1717451523545717E-2</v>
      </c>
      <c r="AM8" s="6">
        <v>1.5235457063711912E-2</v>
      </c>
      <c r="AN8" s="11">
        <v>6.9252077562326868E-3</v>
      </c>
      <c r="AO8" s="18">
        <v>722</v>
      </c>
      <c r="AP8" s="6">
        <v>0.3559556786703601</v>
      </c>
      <c r="AQ8" s="6">
        <v>0.20360110803324102</v>
      </c>
      <c r="AR8" s="6">
        <v>0.20083102493074795</v>
      </c>
      <c r="AS8" s="6">
        <v>5.5401662049861494E-2</v>
      </c>
      <c r="AT8" s="6">
        <v>1.5235457063711912E-2</v>
      </c>
      <c r="AU8" s="11">
        <v>0.16897506925207759</v>
      </c>
      <c r="AV8" s="18">
        <v>722</v>
      </c>
      <c r="AW8" s="6">
        <v>0.40858725761772852</v>
      </c>
      <c r="AX8" s="6">
        <v>0.30193905817174516</v>
      </c>
      <c r="AY8" s="6">
        <v>0.18975069252077559</v>
      </c>
      <c r="AZ8" s="6">
        <v>3.6011080332409975E-2</v>
      </c>
      <c r="BA8" s="6">
        <v>1.2465373961218837E-2</v>
      </c>
      <c r="BB8" s="11">
        <v>5.1246537396121887E-2</v>
      </c>
      <c r="BC8" s="18">
        <v>722</v>
      </c>
      <c r="BD8" s="6">
        <v>0.66066481994459836</v>
      </c>
      <c r="BE8" s="6">
        <v>0.17313019390581719</v>
      </c>
      <c r="BF8" s="6">
        <v>7.8947368421052627E-2</v>
      </c>
      <c r="BG8" s="6">
        <v>3.1855955678670361E-2</v>
      </c>
      <c r="BH8" s="6">
        <v>1.1080332409972299E-2</v>
      </c>
      <c r="BI8" s="11">
        <v>4.4321329639889197E-2</v>
      </c>
      <c r="BJ8" s="18">
        <v>0</v>
      </c>
      <c r="BK8" s="6">
        <v>0</v>
      </c>
      <c r="BL8" s="6">
        <v>0</v>
      </c>
      <c r="BM8" s="6">
        <v>0</v>
      </c>
      <c r="BN8" s="6">
        <v>0</v>
      </c>
      <c r="BO8" s="6">
        <v>0</v>
      </c>
      <c r="BP8" s="11">
        <v>0</v>
      </c>
      <c r="BQ8" s="18">
        <v>722</v>
      </c>
      <c r="BR8" s="6">
        <v>0.40027700831024932</v>
      </c>
      <c r="BS8" s="6">
        <v>0.24792243767313019</v>
      </c>
      <c r="BT8" s="6">
        <v>0.19390581717451524</v>
      </c>
      <c r="BU8" s="6">
        <v>0.11634349030470915</v>
      </c>
      <c r="BV8" s="6">
        <v>3.4626038781163437E-2</v>
      </c>
      <c r="BW8" s="11">
        <v>6.9252077562326868E-3</v>
      </c>
      <c r="BX8" s="18">
        <v>722</v>
      </c>
      <c r="BY8" s="6">
        <v>1.662049861495845E-2</v>
      </c>
      <c r="BZ8" s="6">
        <v>7.3407202216066489E-2</v>
      </c>
      <c r="CA8" s="6">
        <v>0.24653739612188366</v>
      </c>
      <c r="CB8" s="6">
        <v>0.3753462603878116</v>
      </c>
      <c r="CC8" s="6">
        <v>0.2853185595567867</v>
      </c>
      <c r="CD8" s="11">
        <v>2.7700831024930748E-3</v>
      </c>
      <c r="CE8" s="18">
        <v>722</v>
      </c>
      <c r="CF8" s="6">
        <v>0.42243767313019392</v>
      </c>
      <c r="CG8" s="6">
        <v>0.17174515235457066</v>
      </c>
      <c r="CH8" s="6">
        <v>0.19529085872576174</v>
      </c>
      <c r="CI8" s="6">
        <v>9.833795013850416E-2</v>
      </c>
      <c r="CJ8" s="6">
        <v>1.9390581717451522E-2</v>
      </c>
      <c r="CK8" s="11">
        <v>9.2797783933518008E-2</v>
      </c>
      <c r="CL8" s="18">
        <v>722</v>
      </c>
      <c r="CM8" s="6">
        <v>0.17036011080332411</v>
      </c>
      <c r="CN8" s="6">
        <v>0.10526315789473684</v>
      </c>
      <c r="CO8" s="6">
        <v>0.17728531855955679</v>
      </c>
      <c r="CP8" s="6">
        <v>0.22991689750692518</v>
      </c>
      <c r="CQ8" s="6">
        <v>0.13157894736842105</v>
      </c>
      <c r="CR8" s="6">
        <v>0.18559556786703602</v>
      </c>
      <c r="CS8" s="22">
        <v>722</v>
      </c>
      <c r="CT8" s="6">
        <v>0.19529085872576174</v>
      </c>
      <c r="CU8" s="6">
        <v>0.26177285318559557</v>
      </c>
      <c r="CV8" s="6">
        <v>0.29224376731301938</v>
      </c>
      <c r="CW8" s="6">
        <v>0.17036011080332411</v>
      </c>
      <c r="CX8" s="6">
        <v>2.6315789473684209E-2</v>
      </c>
      <c r="CY8" s="11">
        <v>5.4016620498614956E-2</v>
      </c>
      <c r="CZ8" s="18">
        <v>722</v>
      </c>
      <c r="DA8" s="6">
        <v>0.31440443213296398</v>
      </c>
      <c r="DB8" s="6">
        <v>0.22437673130193903</v>
      </c>
      <c r="DC8" s="6">
        <v>0.27146814404432135</v>
      </c>
      <c r="DD8" s="6">
        <v>0.12188365650969529</v>
      </c>
      <c r="DE8" s="6">
        <v>2.3545706371191136E-2</v>
      </c>
      <c r="DF8" s="11">
        <v>4.4321329639889197E-2</v>
      </c>
      <c r="DG8" s="18">
        <v>0</v>
      </c>
      <c r="DH8" s="6">
        <v>0</v>
      </c>
      <c r="DI8" s="6">
        <v>0</v>
      </c>
      <c r="DJ8" s="6">
        <v>0</v>
      </c>
      <c r="DK8" s="6">
        <v>0</v>
      </c>
      <c r="DL8" s="6">
        <v>0</v>
      </c>
      <c r="DM8" s="11">
        <v>0</v>
      </c>
      <c r="DN8" s="18">
        <v>722</v>
      </c>
      <c r="DO8" s="6">
        <v>0.82271468144044324</v>
      </c>
      <c r="DP8" s="11">
        <v>0.17728531855955679</v>
      </c>
      <c r="DQ8" s="18">
        <v>0</v>
      </c>
      <c r="DR8" s="6">
        <v>0</v>
      </c>
      <c r="DS8" s="6">
        <v>0</v>
      </c>
      <c r="DT8" s="6">
        <v>0</v>
      </c>
      <c r="DU8" s="6">
        <v>0</v>
      </c>
      <c r="DV8" s="6">
        <v>0</v>
      </c>
      <c r="DW8" s="6">
        <v>0</v>
      </c>
      <c r="DX8" s="6">
        <v>0</v>
      </c>
      <c r="DY8" s="6">
        <v>0</v>
      </c>
      <c r="DZ8" s="6">
        <v>0</v>
      </c>
      <c r="EA8" s="6">
        <v>0</v>
      </c>
      <c r="EB8" s="6">
        <v>0</v>
      </c>
      <c r="EC8" s="11">
        <v>0</v>
      </c>
      <c r="ED8" s="18">
        <v>0</v>
      </c>
      <c r="EE8" s="6">
        <v>0</v>
      </c>
      <c r="EF8" s="6">
        <v>0</v>
      </c>
      <c r="EG8" s="6">
        <v>0</v>
      </c>
      <c r="EH8" s="6">
        <v>0</v>
      </c>
      <c r="EI8" s="6">
        <v>0</v>
      </c>
      <c r="EJ8" s="6">
        <v>0</v>
      </c>
      <c r="EK8" s="6">
        <v>0</v>
      </c>
      <c r="EL8" s="6">
        <v>0</v>
      </c>
      <c r="EM8" s="6">
        <v>0</v>
      </c>
      <c r="EN8" s="6">
        <v>0</v>
      </c>
      <c r="EO8" s="11">
        <v>0</v>
      </c>
      <c r="EP8" s="18">
        <v>0</v>
      </c>
      <c r="EQ8" s="6">
        <v>0</v>
      </c>
      <c r="ER8" s="6">
        <v>0</v>
      </c>
      <c r="ES8" s="6">
        <v>0</v>
      </c>
      <c r="ET8" s="6">
        <v>0</v>
      </c>
      <c r="EU8" s="6">
        <v>0</v>
      </c>
      <c r="EV8" s="6">
        <v>0</v>
      </c>
      <c r="EW8" s="6">
        <v>0</v>
      </c>
      <c r="EX8" s="6">
        <v>0</v>
      </c>
      <c r="EY8" s="6">
        <v>0</v>
      </c>
      <c r="EZ8" s="6">
        <v>0</v>
      </c>
      <c r="FA8" s="6">
        <v>0</v>
      </c>
      <c r="FB8" s="6">
        <v>0</v>
      </c>
      <c r="FC8" s="6">
        <v>0</v>
      </c>
      <c r="FD8" s="6">
        <v>0</v>
      </c>
      <c r="FE8" s="6">
        <v>0</v>
      </c>
      <c r="FF8" s="6">
        <v>0</v>
      </c>
      <c r="FG8" s="6">
        <v>0</v>
      </c>
      <c r="FH8" s="6">
        <v>0</v>
      </c>
      <c r="FI8" s="6">
        <v>0</v>
      </c>
      <c r="FJ8" s="11">
        <v>0</v>
      </c>
      <c r="FK8" s="18">
        <v>722</v>
      </c>
      <c r="FL8" s="6">
        <v>0.91274238227146809</v>
      </c>
      <c r="FM8" s="6">
        <v>0.27839335180055402</v>
      </c>
      <c r="FN8" s="6">
        <v>0.44321329639889195</v>
      </c>
      <c r="FO8" s="6">
        <v>0.31301939058171746</v>
      </c>
      <c r="FP8" s="6">
        <v>0.33102493074792244</v>
      </c>
      <c r="FQ8" s="6">
        <v>0.4806094182825485</v>
      </c>
      <c r="FR8" s="6">
        <v>0.2146814404432133</v>
      </c>
      <c r="FS8" s="6">
        <v>0.12049861495844877</v>
      </c>
      <c r="FT8" s="6">
        <v>0.15650969529085873</v>
      </c>
      <c r="FU8" s="6">
        <v>0.12188365650969529</v>
      </c>
      <c r="FV8" s="6">
        <v>0.17036011080332411</v>
      </c>
      <c r="FW8" s="6">
        <v>0.53601108033240996</v>
      </c>
      <c r="FX8" s="6">
        <v>0.15512465373961218</v>
      </c>
      <c r="FY8" s="6">
        <v>0.23407202216066483</v>
      </c>
      <c r="FZ8" s="6">
        <v>1.3850415512465374E-3</v>
      </c>
      <c r="GA8" s="6">
        <v>4.1551246537396124E-3</v>
      </c>
      <c r="GB8" s="11">
        <v>2.2160664819944598E-2</v>
      </c>
      <c r="GC8" s="18">
        <v>593</v>
      </c>
      <c r="GD8" s="6">
        <v>1.3490725126475547E-2</v>
      </c>
      <c r="GE8" s="6">
        <v>1.6863406408094434E-3</v>
      </c>
      <c r="GF8" s="6">
        <v>4.2158516020236098E-2</v>
      </c>
      <c r="GG8" s="6">
        <v>0.30691399662731872</v>
      </c>
      <c r="GH8" s="6">
        <v>0.62057335581787521</v>
      </c>
      <c r="GI8" s="11">
        <v>1.5177065767284992E-2</v>
      </c>
      <c r="GJ8" s="18">
        <v>593</v>
      </c>
      <c r="GK8" s="6">
        <v>3.3726812816188868E-3</v>
      </c>
      <c r="GL8" s="6">
        <v>1.1804384485666104E-2</v>
      </c>
      <c r="GM8" s="6">
        <v>0.11129848229342328</v>
      </c>
      <c r="GN8" s="6">
        <v>0.4451939291736931</v>
      </c>
      <c r="GO8" s="6">
        <v>0.40640809443507586</v>
      </c>
      <c r="GP8" s="11">
        <v>2.1922428330522766E-2</v>
      </c>
      <c r="GQ8" s="18">
        <v>593</v>
      </c>
      <c r="GR8" s="6">
        <v>2.1922428330522766E-2</v>
      </c>
      <c r="GS8" s="6">
        <v>3.3726812816188868E-3</v>
      </c>
      <c r="GT8" s="6">
        <v>2.5295109612141653E-2</v>
      </c>
      <c r="GU8" s="6">
        <v>0.30860033726812819</v>
      </c>
      <c r="GV8" s="6">
        <v>0.62900505902192239</v>
      </c>
      <c r="GW8" s="11">
        <v>1.1804384485666104E-2</v>
      </c>
      <c r="GX8" s="18">
        <v>593</v>
      </c>
      <c r="GY8" s="6">
        <v>5.0590219224283303E-3</v>
      </c>
      <c r="GZ8" s="6">
        <v>5.0590219224283303E-3</v>
      </c>
      <c r="HA8" s="6">
        <v>8.4317032040472195E-2</v>
      </c>
      <c r="HB8" s="6">
        <v>0.36762225969645868</v>
      </c>
      <c r="HC8" s="6">
        <v>0.30016863406408095</v>
      </c>
      <c r="HD8" s="11">
        <v>0.2377740303541315</v>
      </c>
      <c r="HE8" s="18">
        <v>593</v>
      </c>
      <c r="HF8" s="6">
        <v>1.8549747048903879E-2</v>
      </c>
      <c r="HG8" s="6">
        <v>1.6863406408094434E-3</v>
      </c>
      <c r="HH8" s="6">
        <v>2.1922428330522766E-2</v>
      </c>
      <c r="HI8" s="6">
        <v>0.31197301854974707</v>
      </c>
      <c r="HJ8" s="6">
        <v>0.64249578414839803</v>
      </c>
      <c r="HK8" s="11">
        <v>3.3726812816188868E-3</v>
      </c>
      <c r="HL8" s="18">
        <v>593</v>
      </c>
      <c r="HM8" s="6">
        <v>2.866779089376054E-2</v>
      </c>
      <c r="HN8" s="6">
        <v>0.12478920741989881</v>
      </c>
      <c r="HO8" s="6">
        <v>0.26475548060708265</v>
      </c>
      <c r="HP8" s="6">
        <v>0.25632377740303541</v>
      </c>
      <c r="HQ8" s="6">
        <v>0.12984822934232715</v>
      </c>
      <c r="HR8" s="11">
        <v>0.19561551433389546</v>
      </c>
      <c r="HS8" s="18">
        <v>593</v>
      </c>
      <c r="HT8" s="6">
        <v>3.3726812816188868E-3</v>
      </c>
      <c r="HU8" s="6">
        <v>1.3490725126475547E-2</v>
      </c>
      <c r="HV8" s="6">
        <v>0.13827993254637436</v>
      </c>
      <c r="HW8" s="6">
        <v>0.33220910623946037</v>
      </c>
      <c r="HX8" s="6">
        <v>0.28499156829679595</v>
      </c>
      <c r="HY8" s="11">
        <v>0.22765598650927488</v>
      </c>
      <c r="HZ8" s="18">
        <v>593</v>
      </c>
      <c r="IA8" s="6">
        <v>1.6863406408094434E-3</v>
      </c>
      <c r="IB8" s="6">
        <v>2.1922428330522766E-2</v>
      </c>
      <c r="IC8" s="6">
        <v>0.17537942664418213</v>
      </c>
      <c r="ID8" s="6">
        <v>0.38785834738617203</v>
      </c>
      <c r="IE8" s="6">
        <v>0.18549747048903878</v>
      </c>
      <c r="IF8" s="11">
        <v>0.22765598650927488</v>
      </c>
      <c r="IG8" s="18">
        <v>593</v>
      </c>
      <c r="IH8" s="6">
        <v>1.6863406408094434E-2</v>
      </c>
      <c r="II8" s="6">
        <v>5.0590219224283303E-3</v>
      </c>
      <c r="IJ8" s="6">
        <v>7.5885328836424959E-2</v>
      </c>
      <c r="IK8" s="6">
        <v>0.29342327150084319</v>
      </c>
      <c r="IL8" s="6">
        <v>0.44856661045531199</v>
      </c>
      <c r="IM8" s="11">
        <v>0.16020236087689713</v>
      </c>
      <c r="IN8" s="18">
        <v>593</v>
      </c>
      <c r="IO8" s="6">
        <v>5.0590219224283303E-3</v>
      </c>
      <c r="IP8" s="6">
        <v>2.0236087689713321E-2</v>
      </c>
      <c r="IQ8" s="6">
        <v>0.12141652613827994</v>
      </c>
      <c r="IR8" s="6">
        <v>5.733558178752108E-2</v>
      </c>
      <c r="IS8" s="6">
        <v>3.87858347386172E-2</v>
      </c>
      <c r="IT8" s="11">
        <v>0.75716694772344018</v>
      </c>
      <c r="IU8" s="18">
        <v>0</v>
      </c>
      <c r="IV8" s="6">
        <v>0</v>
      </c>
      <c r="IW8" s="6">
        <v>0</v>
      </c>
      <c r="IX8" s="6">
        <v>0</v>
      </c>
      <c r="IY8" s="6">
        <v>0</v>
      </c>
      <c r="IZ8" s="6">
        <v>0</v>
      </c>
      <c r="JA8" s="11">
        <v>0</v>
      </c>
      <c r="JB8" s="18">
        <v>0</v>
      </c>
      <c r="JC8" s="6">
        <v>0</v>
      </c>
      <c r="JD8" s="6">
        <v>0</v>
      </c>
      <c r="JE8" s="6">
        <v>0</v>
      </c>
      <c r="JF8" s="6">
        <v>0</v>
      </c>
      <c r="JG8" s="6">
        <v>0</v>
      </c>
      <c r="JH8" s="11">
        <v>0</v>
      </c>
      <c r="JI8" s="18">
        <v>0</v>
      </c>
      <c r="JJ8" s="6">
        <v>0</v>
      </c>
      <c r="JK8" s="6">
        <v>0</v>
      </c>
      <c r="JL8" s="6">
        <v>0</v>
      </c>
      <c r="JM8" s="6">
        <v>0</v>
      </c>
      <c r="JN8" s="6">
        <v>0</v>
      </c>
      <c r="JO8" s="11">
        <v>0</v>
      </c>
      <c r="JP8" s="18">
        <v>705</v>
      </c>
      <c r="JQ8" s="6">
        <v>0.41843971631205679</v>
      </c>
      <c r="JR8" s="6">
        <v>0.31347517730496455</v>
      </c>
      <c r="JS8" s="11">
        <v>0.26808510638297872</v>
      </c>
      <c r="JT8" s="15">
        <v>43.469503546099276</v>
      </c>
      <c r="JU8" s="18">
        <v>722</v>
      </c>
      <c r="JV8" s="6">
        <v>0.84072022160664817</v>
      </c>
      <c r="JW8" s="6">
        <v>0.10110803324099724</v>
      </c>
      <c r="JX8" s="11">
        <v>5.8171745152354577E-2</v>
      </c>
      <c r="JY8" s="18">
        <v>722</v>
      </c>
      <c r="JZ8" s="6">
        <v>0.83379501385041555</v>
      </c>
      <c r="KA8" s="6">
        <v>0.10664819944598337</v>
      </c>
      <c r="KB8" s="11">
        <v>5.9556786703601115E-2</v>
      </c>
      <c r="KC8" s="18">
        <v>722</v>
      </c>
      <c r="KD8" s="6">
        <v>5.5401662049861494E-2</v>
      </c>
      <c r="KE8" s="6">
        <v>0.31994459833795014</v>
      </c>
      <c r="KF8" s="6">
        <v>0.17174515235457066</v>
      </c>
      <c r="KG8" s="6">
        <v>0.31163434903047094</v>
      </c>
      <c r="KH8" s="11">
        <v>0.14127423822714683</v>
      </c>
      <c r="KI8" s="18">
        <v>163</v>
      </c>
      <c r="KJ8" s="6">
        <v>0.37423312883435583</v>
      </c>
      <c r="KK8" s="6">
        <v>0.58895705521472397</v>
      </c>
      <c r="KL8" s="11">
        <v>3.6809815950920248E-2</v>
      </c>
      <c r="KM8" s="18">
        <v>722</v>
      </c>
      <c r="KN8" s="6">
        <v>0.80747922437673125</v>
      </c>
      <c r="KO8" s="6">
        <v>0.72022160664819945</v>
      </c>
      <c r="KP8" s="6">
        <v>0.32132963988919661</v>
      </c>
      <c r="KQ8" s="6">
        <v>0.20498614958448755</v>
      </c>
      <c r="KR8" s="6">
        <v>7.0637119113573413E-2</v>
      </c>
      <c r="KS8" s="6">
        <v>0.11357340720221605</v>
      </c>
      <c r="KT8" s="6">
        <v>7.4792243767313013E-2</v>
      </c>
      <c r="KU8" s="6">
        <v>3.3240997229916899E-2</v>
      </c>
      <c r="KV8" s="6">
        <v>2.7700831024930747E-2</v>
      </c>
      <c r="KW8" s="11">
        <v>5.9556786703601115E-2</v>
      </c>
      <c r="KX8" s="18">
        <v>718</v>
      </c>
      <c r="KY8" s="6">
        <v>4.178272980501393E-3</v>
      </c>
      <c r="KZ8" s="6">
        <v>1.2534818941504178E-2</v>
      </c>
      <c r="LA8" s="6">
        <v>8.356545961002786E-3</v>
      </c>
      <c r="LB8" s="6">
        <v>0.93593314763231195</v>
      </c>
      <c r="LC8" s="11">
        <v>3.8997214484679667E-2</v>
      </c>
      <c r="LD8" s="18">
        <v>718</v>
      </c>
      <c r="LE8" s="6">
        <v>0.69359331476323116</v>
      </c>
      <c r="LF8" s="6">
        <v>8.9136490250696379E-2</v>
      </c>
      <c r="LG8" s="6">
        <v>5.5710306406685237E-3</v>
      </c>
      <c r="LH8" s="6">
        <v>0</v>
      </c>
      <c r="LI8" s="6">
        <v>4.178272980501393E-3</v>
      </c>
      <c r="LJ8" s="6">
        <v>3.3426183844011144E-2</v>
      </c>
      <c r="LK8" s="6">
        <v>1.2534818941504178E-2</v>
      </c>
      <c r="LL8" s="6">
        <v>2.7855153203342618E-3</v>
      </c>
      <c r="LM8" s="6">
        <v>2.7855153203342618E-3</v>
      </c>
      <c r="LN8" s="6">
        <v>2.7855153203342618E-3</v>
      </c>
      <c r="LO8" s="6">
        <v>6.9637883008356553E-3</v>
      </c>
      <c r="LP8" s="6">
        <v>5.5710306406685237E-3</v>
      </c>
      <c r="LQ8" s="6">
        <v>1.2534818941504178E-2</v>
      </c>
      <c r="LR8" s="6">
        <v>1.1142061281337047E-2</v>
      </c>
      <c r="LS8" s="6">
        <v>0</v>
      </c>
      <c r="LT8" s="6">
        <v>2.7855153203342618E-3</v>
      </c>
      <c r="LU8" s="6">
        <v>1.3927576601671309E-3</v>
      </c>
      <c r="LV8" s="6">
        <v>8.356545961002786E-3</v>
      </c>
      <c r="LW8" s="6">
        <v>0</v>
      </c>
      <c r="LX8" s="6">
        <v>1.3927576601671309E-3</v>
      </c>
      <c r="LY8" s="6">
        <v>1.2534818941504178E-2</v>
      </c>
      <c r="LZ8" s="6">
        <v>4.178272980501393E-3</v>
      </c>
      <c r="MA8" s="6">
        <v>1.3927576601671309E-3</v>
      </c>
      <c r="MB8" s="6">
        <v>9.7493036211699167E-3</v>
      </c>
      <c r="MC8" s="6">
        <v>0</v>
      </c>
      <c r="MD8" s="6">
        <v>1.3927576601671309E-3</v>
      </c>
      <c r="ME8" s="6">
        <v>6.9637883008356553E-3</v>
      </c>
      <c r="MF8" s="6">
        <v>2.7855153203342618E-3</v>
      </c>
      <c r="MG8" s="6">
        <v>0</v>
      </c>
      <c r="MH8" s="6">
        <v>6.9637883008356553E-3</v>
      </c>
      <c r="MI8" s="6">
        <v>2.7855153203342618E-3</v>
      </c>
      <c r="MJ8" s="6">
        <v>2.7855153203342618E-3</v>
      </c>
      <c r="MK8" s="6">
        <v>0</v>
      </c>
      <c r="ML8" s="6">
        <v>4.178272980501393E-3</v>
      </c>
      <c r="MM8" s="6">
        <v>4.178272980501393E-3</v>
      </c>
      <c r="MN8" s="6">
        <v>0</v>
      </c>
      <c r="MO8" s="6">
        <v>4.178272980501393E-3</v>
      </c>
      <c r="MP8" s="6">
        <v>1.3927576601671309E-3</v>
      </c>
      <c r="MQ8" s="6">
        <v>1.3927576601671309E-3</v>
      </c>
      <c r="MR8" s="6">
        <v>0</v>
      </c>
      <c r="MS8" s="6">
        <v>5.5710306406685237E-3</v>
      </c>
      <c r="MT8" s="6">
        <v>0</v>
      </c>
      <c r="MU8" s="6">
        <v>1.3927576601671309E-3</v>
      </c>
      <c r="MV8" s="6">
        <v>1.3927576601671309E-3</v>
      </c>
      <c r="MW8" s="6">
        <v>2.7855153203342618E-3</v>
      </c>
      <c r="MX8" s="6">
        <v>0</v>
      </c>
      <c r="MY8" s="6">
        <v>0</v>
      </c>
      <c r="MZ8" s="6">
        <v>0</v>
      </c>
      <c r="NA8" s="6">
        <v>0</v>
      </c>
      <c r="NB8" s="6">
        <v>0</v>
      </c>
      <c r="NC8" s="6">
        <v>0</v>
      </c>
      <c r="ND8" s="6">
        <v>6.9637883008356553E-3</v>
      </c>
      <c r="NE8" s="6">
        <v>0</v>
      </c>
      <c r="NF8" s="6">
        <v>0</v>
      </c>
      <c r="NG8" s="6">
        <v>0</v>
      </c>
      <c r="NH8" s="6">
        <v>0</v>
      </c>
      <c r="NI8" s="6">
        <v>0</v>
      </c>
      <c r="NJ8" s="6">
        <v>0</v>
      </c>
      <c r="NK8" s="6">
        <v>0</v>
      </c>
      <c r="NL8" s="6">
        <v>0</v>
      </c>
      <c r="NM8" s="6">
        <v>0</v>
      </c>
      <c r="NN8" s="6">
        <v>0</v>
      </c>
      <c r="NO8" s="6">
        <v>0</v>
      </c>
      <c r="NP8" s="6">
        <v>0</v>
      </c>
      <c r="NQ8" s="6">
        <v>0</v>
      </c>
      <c r="NR8" s="6">
        <v>0</v>
      </c>
      <c r="NS8" s="6">
        <v>1.3927576601671309E-3</v>
      </c>
      <c r="NT8" s="6">
        <v>1.3927576601671309E-3</v>
      </c>
      <c r="NU8" s="6">
        <v>4.178272980501393E-3</v>
      </c>
      <c r="NV8" s="6">
        <v>0</v>
      </c>
      <c r="NW8" s="6">
        <v>0</v>
      </c>
      <c r="NX8" s="6">
        <v>0</v>
      </c>
      <c r="NY8" s="6">
        <v>0</v>
      </c>
      <c r="NZ8" s="6">
        <v>1.3927576601671309E-3</v>
      </c>
      <c r="OA8" s="6">
        <v>0</v>
      </c>
      <c r="OB8" s="6">
        <v>0</v>
      </c>
      <c r="OC8" s="6">
        <v>0</v>
      </c>
      <c r="OD8" s="6">
        <v>0</v>
      </c>
      <c r="OE8" s="6">
        <v>0</v>
      </c>
      <c r="OF8" s="6">
        <v>0</v>
      </c>
      <c r="OG8" s="6">
        <v>0</v>
      </c>
      <c r="OH8" s="6">
        <v>4.178272980501393E-3</v>
      </c>
      <c r="OI8" s="6">
        <v>0</v>
      </c>
      <c r="OJ8" s="6">
        <v>0</v>
      </c>
      <c r="OK8" s="6">
        <v>0</v>
      </c>
      <c r="OL8" s="6">
        <v>0</v>
      </c>
      <c r="OM8" s="6">
        <v>0</v>
      </c>
      <c r="ON8" s="6">
        <v>0</v>
      </c>
      <c r="OO8" s="6">
        <v>1.3927576601671309E-3</v>
      </c>
      <c r="OP8" s="6">
        <v>0</v>
      </c>
      <c r="OQ8" s="6">
        <v>0</v>
      </c>
      <c r="OR8" s="6">
        <v>0</v>
      </c>
      <c r="OS8" s="6">
        <v>0</v>
      </c>
      <c r="OT8" s="6">
        <v>1.3927576601671309E-3</v>
      </c>
      <c r="OU8" s="6">
        <v>0</v>
      </c>
      <c r="OV8" s="6">
        <v>0</v>
      </c>
      <c r="OW8" s="6">
        <v>1.3927576601671309E-3</v>
      </c>
      <c r="OX8" s="11">
        <v>1.3927576601671309E-3</v>
      </c>
      <c r="OY8" s="18">
        <v>718</v>
      </c>
      <c r="OZ8" s="6">
        <v>0.78969359331476308</v>
      </c>
      <c r="PA8" s="6">
        <v>9.7493036211699163E-2</v>
      </c>
      <c r="PB8" s="6">
        <v>4.1782729805013928E-2</v>
      </c>
      <c r="PC8" s="6">
        <v>0</v>
      </c>
      <c r="PD8" s="6">
        <v>4.596100278551532E-2</v>
      </c>
      <c r="PE8" s="6">
        <v>6.9637883008356553E-3</v>
      </c>
      <c r="PF8" s="6">
        <v>5.5710306406685237E-3</v>
      </c>
      <c r="PG8" s="6">
        <v>6.9637883008356553E-3</v>
      </c>
      <c r="PH8" s="6">
        <v>1.3927576601671309E-3</v>
      </c>
      <c r="PI8" s="11">
        <v>4.178272980501393E-3</v>
      </c>
      <c r="PJ8" s="18">
        <v>711</v>
      </c>
      <c r="PK8" s="6">
        <v>2.1097046413502109E-2</v>
      </c>
      <c r="PL8" s="6">
        <v>3.0942334739803096E-2</v>
      </c>
      <c r="PM8" s="6">
        <v>0.9479606188466948</v>
      </c>
      <c r="PN8" s="11">
        <v>0</v>
      </c>
      <c r="PO8" s="18">
        <v>722</v>
      </c>
      <c r="PP8" s="6">
        <v>0.3670360110803324</v>
      </c>
      <c r="PQ8" s="6">
        <v>0.3047091412742382</v>
      </c>
      <c r="PR8" s="6">
        <v>0.11080332409972299</v>
      </c>
      <c r="PS8" s="6">
        <v>4.2936288088642666E-2</v>
      </c>
      <c r="PT8" s="6">
        <v>2.3545706371191136E-2</v>
      </c>
      <c r="PU8" s="11">
        <v>0.15096952908587258</v>
      </c>
      <c r="PV8" s="18">
        <v>221</v>
      </c>
      <c r="PW8" s="6">
        <v>6.7873303167420809E-2</v>
      </c>
      <c r="PX8" s="6">
        <v>0.13574660633484162</v>
      </c>
      <c r="PY8" s="6">
        <v>0.20361990950226244</v>
      </c>
      <c r="PZ8" s="6">
        <v>0.57466063348416285</v>
      </c>
      <c r="QA8" s="11">
        <v>1.8099547511312219E-2</v>
      </c>
      <c r="QB8" s="18">
        <v>722</v>
      </c>
      <c r="QC8" s="6">
        <v>0.26592797783933519</v>
      </c>
      <c r="QD8" s="6">
        <v>0.15096952908587258</v>
      </c>
      <c r="QE8" s="6">
        <v>0.12326869806094183</v>
      </c>
      <c r="QF8" s="6">
        <v>4.4321329639889197E-2</v>
      </c>
      <c r="QG8" s="6">
        <v>0.38642659279778391</v>
      </c>
      <c r="QH8" s="11">
        <v>2.9085872576177289E-2</v>
      </c>
      <c r="QI8" s="18">
        <v>0</v>
      </c>
      <c r="QJ8" s="6">
        <v>0</v>
      </c>
      <c r="QK8" s="6">
        <v>0</v>
      </c>
      <c r="QL8" s="6">
        <v>0</v>
      </c>
      <c r="QM8" s="6">
        <v>0</v>
      </c>
      <c r="QN8" s="6">
        <v>0</v>
      </c>
      <c r="QO8" s="6">
        <v>0</v>
      </c>
      <c r="QP8" s="6">
        <v>0</v>
      </c>
      <c r="QQ8" s="8">
        <v>0</v>
      </c>
      <c r="QR8" s="45">
        <v>15000</v>
      </c>
    </row>
    <row r="9" spans="1:461" ht="16.5" thickTop="1" thickBot="1" x14ac:dyDescent="0.3">
      <c r="A9" s="66">
        <f>VLOOKUP(B9,Vægt!A:F,6,FALSE)</f>
        <v>0.87776466014181342</v>
      </c>
      <c r="B9" s="2" t="s">
        <v>11</v>
      </c>
      <c r="C9" s="22">
        <v>141</v>
      </c>
      <c r="D9" s="18">
        <v>141</v>
      </c>
      <c r="E9" s="6">
        <v>0.19858156028368795</v>
      </c>
      <c r="F9" s="6">
        <v>0.24113475177304963</v>
      </c>
      <c r="G9" s="6">
        <v>0.19148936170212769</v>
      </c>
      <c r="H9" s="6">
        <v>0.11347517730496454</v>
      </c>
      <c r="I9" s="6">
        <v>9.2198581560283668E-2</v>
      </c>
      <c r="J9" s="6">
        <v>0.16312056737588654</v>
      </c>
      <c r="K9" s="11">
        <v>0</v>
      </c>
      <c r="L9" s="18">
        <v>141</v>
      </c>
      <c r="M9" s="6">
        <v>0.29078014184397161</v>
      </c>
      <c r="N9" s="6">
        <v>0.1702127659574468</v>
      </c>
      <c r="O9" s="6">
        <v>7.0921985815602835E-3</v>
      </c>
      <c r="P9" s="6">
        <v>0</v>
      </c>
      <c r="Q9" s="6">
        <v>0.31205673758865249</v>
      </c>
      <c r="R9" s="6">
        <v>0.50354609929078009</v>
      </c>
      <c r="S9" s="6">
        <v>0.19858156028368795</v>
      </c>
      <c r="T9" s="6">
        <v>0.10638297872340426</v>
      </c>
      <c r="U9" s="6">
        <v>0.23404255319148937</v>
      </c>
      <c r="V9" s="6">
        <v>0.18439716312056734</v>
      </c>
      <c r="W9" s="6">
        <v>0.22695035460992907</v>
      </c>
      <c r="X9" s="6">
        <v>0.39007092198581561</v>
      </c>
      <c r="Y9" s="6">
        <v>2.1276595744680851E-2</v>
      </c>
      <c r="Z9" s="11">
        <v>0</v>
      </c>
      <c r="AA9" s="18">
        <v>141</v>
      </c>
      <c r="AB9" s="6">
        <v>7.0921985815602835E-3</v>
      </c>
      <c r="AC9" s="6">
        <v>2.1276595744680851E-2</v>
      </c>
      <c r="AD9" s="6">
        <v>5.6737588652482268E-2</v>
      </c>
      <c r="AE9" s="6">
        <v>0.23404255319148937</v>
      </c>
      <c r="AF9" s="6">
        <v>0.68085106382978722</v>
      </c>
      <c r="AG9" s="11">
        <v>0</v>
      </c>
      <c r="AH9" s="18">
        <v>141</v>
      </c>
      <c r="AI9" s="6">
        <v>0.28368794326241137</v>
      </c>
      <c r="AJ9" s="6">
        <v>0.36879432624113467</v>
      </c>
      <c r="AK9" s="6">
        <v>0.31205673758865249</v>
      </c>
      <c r="AL9" s="6">
        <v>3.5460992907801421E-2</v>
      </c>
      <c r="AM9" s="6">
        <v>0</v>
      </c>
      <c r="AN9" s="11">
        <v>0</v>
      </c>
      <c r="AO9" s="18">
        <v>141</v>
      </c>
      <c r="AP9" s="6">
        <v>0.36170212765957449</v>
      </c>
      <c r="AQ9" s="6">
        <v>0.24822695035460993</v>
      </c>
      <c r="AR9" s="6">
        <v>0.20567375886524822</v>
      </c>
      <c r="AS9" s="6">
        <v>7.8014184397163122E-2</v>
      </c>
      <c r="AT9" s="6">
        <v>1.4184397163120567E-2</v>
      </c>
      <c r="AU9" s="11">
        <v>9.2198581560283668E-2</v>
      </c>
      <c r="AV9" s="18">
        <v>141</v>
      </c>
      <c r="AW9" s="6">
        <v>0.47517730496453903</v>
      </c>
      <c r="AX9" s="6">
        <v>0.38297872340425537</v>
      </c>
      <c r="AY9" s="6">
        <v>0.10638297872340426</v>
      </c>
      <c r="AZ9" s="6">
        <v>7.0921985815602835E-3</v>
      </c>
      <c r="BA9" s="6">
        <v>1.4184397163120567E-2</v>
      </c>
      <c r="BB9" s="11">
        <v>1.4184397163120567E-2</v>
      </c>
      <c r="BC9" s="18">
        <v>141</v>
      </c>
      <c r="BD9" s="6">
        <v>0.62411347517730498</v>
      </c>
      <c r="BE9" s="6">
        <v>0.19858156028368795</v>
      </c>
      <c r="BF9" s="6">
        <v>0.10638297872340426</v>
      </c>
      <c r="BG9" s="6">
        <v>2.8368794326241134E-2</v>
      </c>
      <c r="BH9" s="6">
        <v>7.0921985815602835E-3</v>
      </c>
      <c r="BI9" s="11">
        <v>3.5460992907801421E-2</v>
      </c>
      <c r="BJ9" s="18">
        <v>0</v>
      </c>
      <c r="BK9" s="6">
        <v>0</v>
      </c>
      <c r="BL9" s="6">
        <v>0</v>
      </c>
      <c r="BM9" s="6">
        <v>0</v>
      </c>
      <c r="BN9" s="6">
        <v>0</v>
      </c>
      <c r="BO9" s="6">
        <v>0</v>
      </c>
      <c r="BP9" s="11">
        <v>0</v>
      </c>
      <c r="BQ9" s="18">
        <v>141</v>
      </c>
      <c r="BR9" s="6">
        <v>0.34042553191489361</v>
      </c>
      <c r="BS9" s="6">
        <v>0.23404255319148937</v>
      </c>
      <c r="BT9" s="6">
        <v>0.23404255319148937</v>
      </c>
      <c r="BU9" s="6">
        <v>0.14184397163120568</v>
      </c>
      <c r="BV9" s="6">
        <v>4.2553191489361701E-2</v>
      </c>
      <c r="BW9" s="11">
        <v>7.0921985815602835E-3</v>
      </c>
      <c r="BX9" s="18">
        <v>141</v>
      </c>
      <c r="BY9" s="6">
        <v>1.4184397163120567E-2</v>
      </c>
      <c r="BZ9" s="6">
        <v>0.1276595744680851</v>
      </c>
      <c r="CA9" s="6">
        <v>0.34751773049645396</v>
      </c>
      <c r="CB9" s="6">
        <v>0.3546099290780142</v>
      </c>
      <c r="CC9" s="6">
        <v>0.15602836879432624</v>
      </c>
      <c r="CD9" s="11">
        <v>0</v>
      </c>
      <c r="CE9" s="18">
        <v>141</v>
      </c>
      <c r="CF9" s="6">
        <v>0.37588652482269502</v>
      </c>
      <c r="CG9" s="6">
        <v>0.1773049645390071</v>
      </c>
      <c r="CH9" s="6">
        <v>0.26241134751773049</v>
      </c>
      <c r="CI9" s="6">
        <v>0.12056737588652482</v>
      </c>
      <c r="CJ9" s="6">
        <v>1.4184397163120567E-2</v>
      </c>
      <c r="CK9" s="11">
        <v>4.9645390070921988E-2</v>
      </c>
      <c r="CL9" s="18">
        <v>141</v>
      </c>
      <c r="CM9" s="6">
        <v>0.1276595744680851</v>
      </c>
      <c r="CN9" s="6">
        <v>8.5106382978723402E-2</v>
      </c>
      <c r="CO9" s="6">
        <v>0.21276595744680851</v>
      </c>
      <c r="CP9" s="6">
        <v>0.26950354609929078</v>
      </c>
      <c r="CQ9" s="6">
        <v>0.19858156028368795</v>
      </c>
      <c r="CR9" s="6">
        <v>0.10638297872340426</v>
      </c>
      <c r="CS9" s="22">
        <v>141</v>
      </c>
      <c r="CT9" s="6">
        <v>0.19148936170212769</v>
      </c>
      <c r="CU9" s="6">
        <v>0.3546099290780142</v>
      </c>
      <c r="CV9" s="6">
        <v>0.32624113475177308</v>
      </c>
      <c r="CW9" s="6">
        <v>9.9290780141843976E-2</v>
      </c>
      <c r="CX9" s="6">
        <v>0</v>
      </c>
      <c r="CY9" s="11">
        <v>2.8368794326241134E-2</v>
      </c>
      <c r="CZ9" s="18">
        <v>141</v>
      </c>
      <c r="DA9" s="6">
        <v>0.33333333333333326</v>
      </c>
      <c r="DB9" s="6">
        <v>0.26950354609929078</v>
      </c>
      <c r="DC9" s="6">
        <v>0.20567375886524822</v>
      </c>
      <c r="DD9" s="6">
        <v>0.13475177304964539</v>
      </c>
      <c r="DE9" s="6">
        <v>1.4184397163120567E-2</v>
      </c>
      <c r="DF9" s="11">
        <v>4.2553191489361701E-2</v>
      </c>
      <c r="DG9" s="18">
        <v>0</v>
      </c>
      <c r="DH9" s="6">
        <v>0</v>
      </c>
      <c r="DI9" s="6">
        <v>0</v>
      </c>
      <c r="DJ9" s="6">
        <v>0</v>
      </c>
      <c r="DK9" s="6">
        <v>0</v>
      </c>
      <c r="DL9" s="6">
        <v>0</v>
      </c>
      <c r="DM9" s="11">
        <v>0</v>
      </c>
      <c r="DN9" s="18">
        <v>141</v>
      </c>
      <c r="DO9" s="6">
        <v>0.81560283687943258</v>
      </c>
      <c r="DP9" s="11">
        <v>0.18439716312056734</v>
      </c>
      <c r="DQ9" s="18">
        <v>0</v>
      </c>
      <c r="DR9" s="6">
        <v>0</v>
      </c>
      <c r="DS9" s="6">
        <v>0</v>
      </c>
      <c r="DT9" s="6">
        <v>0</v>
      </c>
      <c r="DU9" s="6">
        <v>0</v>
      </c>
      <c r="DV9" s="6">
        <v>0</v>
      </c>
      <c r="DW9" s="6">
        <v>0</v>
      </c>
      <c r="DX9" s="6">
        <v>0</v>
      </c>
      <c r="DY9" s="6">
        <v>0</v>
      </c>
      <c r="DZ9" s="6">
        <v>0</v>
      </c>
      <c r="EA9" s="6">
        <v>0</v>
      </c>
      <c r="EB9" s="6">
        <v>0</v>
      </c>
      <c r="EC9" s="11">
        <v>0</v>
      </c>
      <c r="ED9" s="18">
        <v>0</v>
      </c>
      <c r="EE9" s="6">
        <v>0</v>
      </c>
      <c r="EF9" s="6">
        <v>0</v>
      </c>
      <c r="EG9" s="6">
        <v>0</v>
      </c>
      <c r="EH9" s="6">
        <v>0</v>
      </c>
      <c r="EI9" s="6">
        <v>0</v>
      </c>
      <c r="EJ9" s="6">
        <v>0</v>
      </c>
      <c r="EK9" s="6">
        <v>0</v>
      </c>
      <c r="EL9" s="6">
        <v>0</v>
      </c>
      <c r="EM9" s="6">
        <v>0</v>
      </c>
      <c r="EN9" s="6">
        <v>0</v>
      </c>
      <c r="EO9" s="11">
        <v>0</v>
      </c>
      <c r="EP9" s="18">
        <v>0</v>
      </c>
      <c r="EQ9" s="6">
        <v>0</v>
      </c>
      <c r="ER9" s="6">
        <v>0</v>
      </c>
      <c r="ES9" s="6">
        <v>0</v>
      </c>
      <c r="ET9" s="6">
        <v>0</v>
      </c>
      <c r="EU9" s="6">
        <v>0</v>
      </c>
      <c r="EV9" s="6">
        <v>0</v>
      </c>
      <c r="EW9" s="6">
        <v>0</v>
      </c>
      <c r="EX9" s="6">
        <v>0</v>
      </c>
      <c r="EY9" s="6">
        <v>0</v>
      </c>
      <c r="EZ9" s="6">
        <v>0</v>
      </c>
      <c r="FA9" s="6">
        <v>0</v>
      </c>
      <c r="FB9" s="6">
        <v>0</v>
      </c>
      <c r="FC9" s="6">
        <v>0</v>
      </c>
      <c r="FD9" s="6">
        <v>0</v>
      </c>
      <c r="FE9" s="6">
        <v>0</v>
      </c>
      <c r="FF9" s="6">
        <v>0</v>
      </c>
      <c r="FG9" s="6">
        <v>0</v>
      </c>
      <c r="FH9" s="6">
        <v>0</v>
      </c>
      <c r="FI9" s="6">
        <v>0</v>
      </c>
      <c r="FJ9" s="11">
        <v>0</v>
      </c>
      <c r="FK9" s="18">
        <v>141</v>
      </c>
      <c r="FL9" s="6">
        <v>0.77304964539007093</v>
      </c>
      <c r="FM9" s="6">
        <v>0.26241134751773049</v>
      </c>
      <c r="FN9" s="6">
        <v>0.43971631205673761</v>
      </c>
      <c r="FO9" s="6">
        <v>0.25531914893617019</v>
      </c>
      <c r="FP9" s="6">
        <v>0.38297872340425537</v>
      </c>
      <c r="FQ9" s="6">
        <v>0.80141843971631199</v>
      </c>
      <c r="FR9" s="6">
        <v>0.14184397163120568</v>
      </c>
      <c r="FS9" s="6">
        <v>9.2198581560283668E-2</v>
      </c>
      <c r="FT9" s="6">
        <v>0.18439716312056734</v>
      </c>
      <c r="FU9" s="6">
        <v>0.14893617021276595</v>
      </c>
      <c r="FV9" s="6">
        <v>0.25531914893617019</v>
      </c>
      <c r="FW9" s="6">
        <v>0.57446808510638303</v>
      </c>
      <c r="FX9" s="6">
        <v>0.16312056737588654</v>
      </c>
      <c r="FY9" s="6">
        <v>0.28368794326241137</v>
      </c>
      <c r="FZ9" s="6">
        <v>0</v>
      </c>
      <c r="GA9" s="6">
        <v>0</v>
      </c>
      <c r="GB9" s="11">
        <v>2.8368794326241134E-2</v>
      </c>
      <c r="GC9" s="18">
        <v>113</v>
      </c>
      <c r="GD9" s="6">
        <v>2.6548672566371681E-2</v>
      </c>
      <c r="GE9" s="6">
        <v>0</v>
      </c>
      <c r="GF9" s="6">
        <v>1.7699115044247787E-2</v>
      </c>
      <c r="GG9" s="6">
        <v>0.29203539823008851</v>
      </c>
      <c r="GH9" s="6">
        <v>0.66371681415929207</v>
      </c>
      <c r="GI9" s="11">
        <v>0</v>
      </c>
      <c r="GJ9" s="18">
        <v>113</v>
      </c>
      <c r="GK9" s="6">
        <v>1.7699115044247787E-2</v>
      </c>
      <c r="GL9" s="6">
        <v>1.7699115044247787E-2</v>
      </c>
      <c r="GM9" s="6">
        <v>0.15929203539823009</v>
      </c>
      <c r="GN9" s="6">
        <v>0.34513274336283184</v>
      </c>
      <c r="GO9" s="6">
        <v>0.46017699115044247</v>
      </c>
      <c r="GP9" s="11">
        <v>0</v>
      </c>
      <c r="GQ9" s="18">
        <v>113</v>
      </c>
      <c r="GR9" s="6">
        <v>1.7699115044247787E-2</v>
      </c>
      <c r="GS9" s="6">
        <v>2.6548672566371681E-2</v>
      </c>
      <c r="GT9" s="6">
        <v>6.1946902654867256E-2</v>
      </c>
      <c r="GU9" s="6">
        <v>0.37168141592920356</v>
      </c>
      <c r="GV9" s="6">
        <v>0.51327433628318586</v>
      </c>
      <c r="GW9" s="11">
        <v>8.8495575221238937E-3</v>
      </c>
      <c r="GX9" s="18">
        <v>113</v>
      </c>
      <c r="GY9" s="6">
        <v>8.8495575221238937E-3</v>
      </c>
      <c r="GZ9" s="6">
        <v>2.6548672566371681E-2</v>
      </c>
      <c r="HA9" s="6">
        <v>7.0796460176991149E-2</v>
      </c>
      <c r="HB9" s="6">
        <v>0.45132743362831851</v>
      </c>
      <c r="HC9" s="6">
        <v>0.23893805309734514</v>
      </c>
      <c r="HD9" s="11">
        <v>0.20353982300884957</v>
      </c>
      <c r="HE9" s="18">
        <v>113</v>
      </c>
      <c r="HF9" s="6">
        <v>1.7699115044247787E-2</v>
      </c>
      <c r="HG9" s="6">
        <v>0</v>
      </c>
      <c r="HH9" s="6">
        <v>4.4247787610619468E-2</v>
      </c>
      <c r="HI9" s="6">
        <v>0.31858407079646017</v>
      </c>
      <c r="HJ9" s="6">
        <v>0.60176991150442483</v>
      </c>
      <c r="HK9" s="11">
        <v>1.7699115044247787E-2</v>
      </c>
      <c r="HL9" s="18">
        <v>113</v>
      </c>
      <c r="HM9" s="6">
        <v>1.7699115044247787E-2</v>
      </c>
      <c r="HN9" s="6">
        <v>4.4247787610619468E-2</v>
      </c>
      <c r="HO9" s="6">
        <v>0.18584070796460178</v>
      </c>
      <c r="HP9" s="6">
        <v>0.29203539823008851</v>
      </c>
      <c r="HQ9" s="6">
        <v>0.2831858407079646</v>
      </c>
      <c r="HR9" s="11">
        <v>0.17699115044247787</v>
      </c>
      <c r="HS9" s="18">
        <v>113</v>
      </c>
      <c r="HT9" s="6">
        <v>2.6548672566371681E-2</v>
      </c>
      <c r="HU9" s="6">
        <v>8.8495575221238937E-3</v>
      </c>
      <c r="HV9" s="6">
        <v>0.10619469026548672</v>
      </c>
      <c r="HW9" s="6">
        <v>0.33628318584070799</v>
      </c>
      <c r="HX9" s="6">
        <v>0.27433628318584069</v>
      </c>
      <c r="HY9" s="11">
        <v>0.24778761061946902</v>
      </c>
      <c r="HZ9" s="18">
        <v>113</v>
      </c>
      <c r="IA9" s="6">
        <v>8.8495575221238937E-3</v>
      </c>
      <c r="IB9" s="6">
        <v>1.7699115044247787E-2</v>
      </c>
      <c r="IC9" s="6">
        <v>0.13274336283185842</v>
      </c>
      <c r="ID9" s="6">
        <v>0.33628318584070799</v>
      </c>
      <c r="IE9" s="6">
        <v>0.26548672566371684</v>
      </c>
      <c r="IF9" s="11">
        <v>0.23893805309734514</v>
      </c>
      <c r="IG9" s="18">
        <v>113</v>
      </c>
      <c r="IH9" s="6">
        <v>1.7699115044247787E-2</v>
      </c>
      <c r="II9" s="6">
        <v>0</v>
      </c>
      <c r="IJ9" s="6">
        <v>3.5398230088495575E-2</v>
      </c>
      <c r="IK9" s="6">
        <v>0.35398230088495575</v>
      </c>
      <c r="IL9" s="6">
        <v>0.40707964601769914</v>
      </c>
      <c r="IM9" s="11">
        <v>0.18584070796460178</v>
      </c>
      <c r="IN9" s="18">
        <v>113</v>
      </c>
      <c r="IO9" s="6">
        <v>1.7699115044247787E-2</v>
      </c>
      <c r="IP9" s="6">
        <v>8.8495575221238937E-3</v>
      </c>
      <c r="IQ9" s="6">
        <v>4.4247787610619468E-2</v>
      </c>
      <c r="IR9" s="6">
        <v>8.8495575221238937E-2</v>
      </c>
      <c r="IS9" s="6">
        <v>7.0796460176991149E-2</v>
      </c>
      <c r="IT9" s="11">
        <v>0.76991150442477874</v>
      </c>
      <c r="IU9" s="18">
        <v>0</v>
      </c>
      <c r="IV9" s="6">
        <v>0</v>
      </c>
      <c r="IW9" s="6">
        <v>0</v>
      </c>
      <c r="IX9" s="6">
        <v>0</v>
      </c>
      <c r="IY9" s="6">
        <v>0</v>
      </c>
      <c r="IZ9" s="6">
        <v>0</v>
      </c>
      <c r="JA9" s="11">
        <v>0</v>
      </c>
      <c r="JB9" s="18">
        <v>0</v>
      </c>
      <c r="JC9" s="6">
        <v>0</v>
      </c>
      <c r="JD9" s="6">
        <v>0</v>
      </c>
      <c r="JE9" s="6">
        <v>0</v>
      </c>
      <c r="JF9" s="6">
        <v>0</v>
      </c>
      <c r="JG9" s="6">
        <v>0</v>
      </c>
      <c r="JH9" s="11">
        <v>0</v>
      </c>
      <c r="JI9" s="18">
        <v>0</v>
      </c>
      <c r="JJ9" s="6">
        <v>0</v>
      </c>
      <c r="JK9" s="6">
        <v>0</v>
      </c>
      <c r="JL9" s="6">
        <v>0</v>
      </c>
      <c r="JM9" s="6">
        <v>0</v>
      </c>
      <c r="JN9" s="6">
        <v>0</v>
      </c>
      <c r="JO9" s="11">
        <v>0</v>
      </c>
      <c r="JP9" s="18">
        <v>135</v>
      </c>
      <c r="JQ9" s="6">
        <v>0.2074074074074074</v>
      </c>
      <c r="JR9" s="6">
        <v>0.29629629629629628</v>
      </c>
      <c r="JS9" s="11">
        <v>0.49629629629629624</v>
      </c>
      <c r="JT9" s="15">
        <v>52.340740740740735</v>
      </c>
      <c r="JU9" s="18">
        <v>141</v>
      </c>
      <c r="JV9" s="6">
        <v>0.88652482269503541</v>
      </c>
      <c r="JW9" s="6">
        <v>7.0921985815602842E-2</v>
      </c>
      <c r="JX9" s="11">
        <v>4.2553191489361701E-2</v>
      </c>
      <c r="JY9" s="18">
        <v>141</v>
      </c>
      <c r="JZ9" s="6">
        <v>0.85106382978723405</v>
      </c>
      <c r="KA9" s="6">
        <v>0.10638297872340426</v>
      </c>
      <c r="KB9" s="11">
        <v>4.2553191489361701E-2</v>
      </c>
      <c r="KC9" s="18">
        <v>141</v>
      </c>
      <c r="KD9" s="6">
        <v>2.8368794326241134E-2</v>
      </c>
      <c r="KE9" s="6">
        <v>0.23404255319148937</v>
      </c>
      <c r="KF9" s="6">
        <v>0.19858156028368795</v>
      </c>
      <c r="KG9" s="6">
        <v>0.44680851063829785</v>
      </c>
      <c r="KH9" s="11">
        <v>9.2198581560283668E-2</v>
      </c>
      <c r="KI9" s="18">
        <v>31</v>
      </c>
      <c r="KJ9" s="6">
        <v>0.4838709677419355</v>
      </c>
      <c r="KK9" s="6">
        <v>0.4838709677419355</v>
      </c>
      <c r="KL9" s="11">
        <v>3.2258064516129031E-2</v>
      </c>
      <c r="KM9" s="18">
        <v>141</v>
      </c>
      <c r="KN9" s="6">
        <v>0.80851063829787218</v>
      </c>
      <c r="KO9" s="6">
        <v>0.63829787234042556</v>
      </c>
      <c r="KP9" s="6">
        <v>0.3546099290780142</v>
      </c>
      <c r="KQ9" s="6">
        <v>0.20567375886524822</v>
      </c>
      <c r="KR9" s="6">
        <v>6.3829787234042548E-2</v>
      </c>
      <c r="KS9" s="6">
        <v>4.9645390070921988E-2</v>
      </c>
      <c r="KT9" s="6">
        <v>2.8368794326241134E-2</v>
      </c>
      <c r="KU9" s="6">
        <v>6.3829787234042548E-2</v>
      </c>
      <c r="KV9" s="6">
        <v>5.6737588652482268E-2</v>
      </c>
      <c r="KW9" s="11">
        <v>7.8014184397163122E-2</v>
      </c>
      <c r="KX9" s="18">
        <v>140</v>
      </c>
      <c r="KY9" s="6">
        <v>7.1428571428571426E-3</v>
      </c>
      <c r="KZ9" s="6">
        <v>0.9642857142857143</v>
      </c>
      <c r="LA9" s="6">
        <v>7.1428571428571426E-3</v>
      </c>
      <c r="LB9" s="6">
        <v>2.1428571428571429E-2</v>
      </c>
      <c r="LC9" s="11">
        <v>0</v>
      </c>
      <c r="LD9" s="18">
        <v>140</v>
      </c>
      <c r="LE9" s="6">
        <v>1.4285714285714285E-2</v>
      </c>
      <c r="LF9" s="6">
        <v>0</v>
      </c>
      <c r="LG9" s="6">
        <v>0</v>
      </c>
      <c r="LH9" s="6">
        <v>0</v>
      </c>
      <c r="LI9" s="6">
        <v>0</v>
      </c>
      <c r="LJ9" s="6">
        <v>7.1428571428571426E-3</v>
      </c>
      <c r="LK9" s="6">
        <v>0</v>
      </c>
      <c r="LL9" s="6">
        <v>0</v>
      </c>
      <c r="LM9" s="6">
        <v>0</v>
      </c>
      <c r="LN9" s="6">
        <v>0</v>
      </c>
      <c r="LO9" s="6">
        <v>0</v>
      </c>
      <c r="LP9" s="6">
        <v>0</v>
      </c>
      <c r="LQ9" s="6">
        <v>0</v>
      </c>
      <c r="LR9" s="6">
        <v>0</v>
      </c>
      <c r="LS9" s="6">
        <v>0</v>
      </c>
      <c r="LT9" s="6">
        <v>0</v>
      </c>
      <c r="LU9" s="6">
        <v>0</v>
      </c>
      <c r="LV9" s="6">
        <v>0</v>
      </c>
      <c r="LW9" s="6">
        <v>0</v>
      </c>
      <c r="LX9" s="6">
        <v>0</v>
      </c>
      <c r="LY9" s="6">
        <v>0</v>
      </c>
      <c r="LZ9" s="6">
        <v>0</v>
      </c>
      <c r="MA9" s="6">
        <v>0</v>
      </c>
      <c r="MB9" s="6">
        <v>0</v>
      </c>
      <c r="MC9" s="6">
        <v>0</v>
      </c>
      <c r="MD9" s="6">
        <v>0</v>
      </c>
      <c r="ME9" s="6">
        <v>0</v>
      </c>
      <c r="MF9" s="6">
        <v>0</v>
      </c>
      <c r="MG9" s="6">
        <v>0</v>
      </c>
      <c r="MH9" s="6">
        <v>0</v>
      </c>
      <c r="MI9" s="6">
        <v>0</v>
      </c>
      <c r="MJ9" s="6">
        <v>0</v>
      </c>
      <c r="MK9" s="6">
        <v>0</v>
      </c>
      <c r="ML9" s="6">
        <v>0</v>
      </c>
      <c r="MM9" s="6">
        <v>0</v>
      </c>
      <c r="MN9" s="6">
        <v>0</v>
      </c>
      <c r="MO9" s="6">
        <v>0</v>
      </c>
      <c r="MP9" s="6">
        <v>0</v>
      </c>
      <c r="MQ9" s="6">
        <v>0</v>
      </c>
      <c r="MR9" s="6">
        <v>0</v>
      </c>
      <c r="MS9" s="6">
        <v>0</v>
      </c>
      <c r="MT9" s="6">
        <v>0</v>
      </c>
      <c r="MU9" s="6">
        <v>0</v>
      </c>
      <c r="MV9" s="6">
        <v>0</v>
      </c>
      <c r="MW9" s="6">
        <v>0</v>
      </c>
      <c r="MX9" s="6">
        <v>0</v>
      </c>
      <c r="MY9" s="6">
        <v>0</v>
      </c>
      <c r="MZ9" s="6">
        <v>7.1428571428571426E-3</v>
      </c>
      <c r="NA9" s="6">
        <v>0</v>
      </c>
      <c r="NB9" s="6">
        <v>0</v>
      </c>
      <c r="NC9" s="6">
        <v>0</v>
      </c>
      <c r="ND9" s="6">
        <v>0</v>
      </c>
      <c r="NE9" s="6">
        <v>0</v>
      </c>
      <c r="NF9" s="6">
        <v>0</v>
      </c>
      <c r="NG9" s="6">
        <v>0</v>
      </c>
      <c r="NH9" s="6">
        <v>0</v>
      </c>
      <c r="NI9" s="6">
        <v>0</v>
      </c>
      <c r="NJ9" s="6">
        <v>0</v>
      </c>
      <c r="NK9" s="6">
        <v>0</v>
      </c>
      <c r="NL9" s="6">
        <v>0</v>
      </c>
      <c r="NM9" s="6">
        <v>0</v>
      </c>
      <c r="NN9" s="6">
        <v>0</v>
      </c>
      <c r="NO9" s="6">
        <v>0</v>
      </c>
      <c r="NP9" s="6">
        <v>0</v>
      </c>
      <c r="NQ9" s="6">
        <v>0</v>
      </c>
      <c r="NR9" s="6">
        <v>0</v>
      </c>
      <c r="NS9" s="6">
        <v>1.4285714285714285E-2</v>
      </c>
      <c r="NT9" s="6">
        <v>0</v>
      </c>
      <c r="NU9" s="6">
        <v>0</v>
      </c>
      <c r="NV9" s="6">
        <v>0</v>
      </c>
      <c r="NW9" s="6">
        <v>1.4285714285714285E-2</v>
      </c>
      <c r="NX9" s="6">
        <v>0</v>
      </c>
      <c r="NY9" s="6">
        <v>0</v>
      </c>
      <c r="NZ9" s="6">
        <v>2.1428571428571429E-2</v>
      </c>
      <c r="OA9" s="6">
        <v>7.1428571428571426E-3</v>
      </c>
      <c r="OB9" s="6">
        <v>7.1428571428571426E-3</v>
      </c>
      <c r="OC9" s="6">
        <v>7.1428571428571426E-3</v>
      </c>
      <c r="OD9" s="6">
        <v>2.1428571428571429E-2</v>
      </c>
      <c r="OE9" s="6">
        <v>3.5714285714285712E-2</v>
      </c>
      <c r="OF9" s="6">
        <v>0</v>
      </c>
      <c r="OG9" s="6">
        <v>6.4285714285714279E-2</v>
      </c>
      <c r="OH9" s="6">
        <v>0.75714285714285712</v>
      </c>
      <c r="OI9" s="6">
        <v>0</v>
      </c>
      <c r="OJ9" s="6">
        <v>0</v>
      </c>
      <c r="OK9" s="6">
        <v>7.1428571428571426E-3</v>
      </c>
      <c r="OL9" s="6">
        <v>0</v>
      </c>
      <c r="OM9" s="6">
        <v>0</v>
      </c>
      <c r="ON9" s="6">
        <v>0</v>
      </c>
      <c r="OO9" s="6">
        <v>0</v>
      </c>
      <c r="OP9" s="6">
        <v>0</v>
      </c>
      <c r="OQ9" s="6">
        <v>0</v>
      </c>
      <c r="OR9" s="6">
        <v>0</v>
      </c>
      <c r="OS9" s="6">
        <v>0</v>
      </c>
      <c r="OT9" s="6">
        <v>0</v>
      </c>
      <c r="OU9" s="6">
        <v>7.1428571428571426E-3</v>
      </c>
      <c r="OV9" s="6">
        <v>0</v>
      </c>
      <c r="OW9" s="6">
        <v>7.1428571428571426E-3</v>
      </c>
      <c r="OX9" s="11">
        <v>0</v>
      </c>
      <c r="OY9" s="18">
        <v>140</v>
      </c>
      <c r="OZ9" s="6">
        <v>1.4285714285714285E-2</v>
      </c>
      <c r="PA9" s="6">
        <v>7.1428571428571426E-3</v>
      </c>
      <c r="PB9" s="6">
        <v>0</v>
      </c>
      <c r="PC9" s="6">
        <v>0</v>
      </c>
      <c r="PD9" s="6">
        <v>0</v>
      </c>
      <c r="PE9" s="6">
        <v>7.1428571428571426E-3</v>
      </c>
      <c r="PF9" s="6">
        <v>0</v>
      </c>
      <c r="PG9" s="6">
        <v>0.90714285714285703</v>
      </c>
      <c r="PH9" s="6">
        <v>0.05</v>
      </c>
      <c r="PI9" s="11">
        <v>1.4285714285714285E-2</v>
      </c>
      <c r="PJ9" s="18">
        <v>139</v>
      </c>
      <c r="PK9" s="6">
        <v>0</v>
      </c>
      <c r="PL9" s="6">
        <v>5.0359712230215826E-2</v>
      </c>
      <c r="PM9" s="6">
        <v>0.94964028776978404</v>
      </c>
      <c r="PN9" s="11">
        <v>0</v>
      </c>
      <c r="PO9" s="18">
        <v>141</v>
      </c>
      <c r="PP9" s="6">
        <v>0.31205673758865249</v>
      </c>
      <c r="PQ9" s="6">
        <v>0.3546099290780142</v>
      </c>
      <c r="PR9" s="6">
        <v>0.14184397163120568</v>
      </c>
      <c r="PS9" s="6">
        <v>2.8368794326241134E-2</v>
      </c>
      <c r="PT9" s="6">
        <v>7.0921985815602835E-3</v>
      </c>
      <c r="PU9" s="11">
        <v>0.15602836879432624</v>
      </c>
      <c r="PV9" s="18">
        <v>60</v>
      </c>
      <c r="PW9" s="6">
        <v>0.05</v>
      </c>
      <c r="PX9" s="6">
        <v>0.26666666666666666</v>
      </c>
      <c r="PY9" s="6">
        <v>0.15</v>
      </c>
      <c r="PZ9" s="6">
        <v>0.51666666666666672</v>
      </c>
      <c r="QA9" s="11">
        <v>1.6666666666666666E-2</v>
      </c>
      <c r="QB9" s="18">
        <v>141</v>
      </c>
      <c r="QC9" s="6">
        <v>0.32624113475177308</v>
      </c>
      <c r="QD9" s="6">
        <v>5.6737588652482268E-2</v>
      </c>
      <c r="QE9" s="6">
        <v>0.12056737588652482</v>
      </c>
      <c r="QF9" s="6">
        <v>6.3829787234042548E-2</v>
      </c>
      <c r="QG9" s="6">
        <v>0.41134751773049644</v>
      </c>
      <c r="QH9" s="11">
        <v>2.1276595744680851E-2</v>
      </c>
      <c r="QI9" s="18">
        <v>0</v>
      </c>
      <c r="QJ9" s="6">
        <v>0</v>
      </c>
      <c r="QK9" s="6">
        <v>0</v>
      </c>
      <c r="QL9" s="6">
        <v>0</v>
      </c>
      <c r="QM9" s="6">
        <v>0</v>
      </c>
      <c r="QN9" s="6">
        <v>0</v>
      </c>
      <c r="QO9" s="6">
        <v>0</v>
      </c>
      <c r="QP9" s="6">
        <v>0</v>
      </c>
      <c r="QQ9" s="8">
        <v>0</v>
      </c>
      <c r="QR9" s="47">
        <v>9000</v>
      </c>
    </row>
    <row r="10" spans="1:461" ht="40.5" thickTop="1" thickBot="1" x14ac:dyDescent="0.3">
      <c r="A10" s="66" t="e">
        <f>VLOOKUP(B10,Vægt!A:F,6,FALSE)</f>
        <v>#N/A</v>
      </c>
      <c r="B10" s="2" t="s">
        <v>12</v>
      </c>
      <c r="C10" s="22">
        <v>80</v>
      </c>
      <c r="D10" s="18">
        <v>80</v>
      </c>
      <c r="E10" s="6">
        <v>0.25</v>
      </c>
      <c r="F10" s="6">
        <v>0.26250000000000001</v>
      </c>
      <c r="G10" s="6">
        <v>0.2</v>
      </c>
      <c r="H10" s="6">
        <v>8.7499999999999994E-2</v>
      </c>
      <c r="I10" s="6">
        <v>6.25E-2</v>
      </c>
      <c r="J10" s="6">
        <v>6.25E-2</v>
      </c>
      <c r="K10" s="11">
        <v>7.4999999999999997E-2</v>
      </c>
      <c r="L10" s="18">
        <v>80</v>
      </c>
      <c r="M10" s="6">
        <v>0.47499999999999998</v>
      </c>
      <c r="N10" s="6">
        <v>3.7499999999999999E-2</v>
      </c>
      <c r="O10" s="6">
        <v>0</v>
      </c>
      <c r="P10" s="6">
        <v>0</v>
      </c>
      <c r="Q10" s="6">
        <v>0.3</v>
      </c>
      <c r="R10" s="6">
        <v>0.38750000000000001</v>
      </c>
      <c r="S10" s="6">
        <v>0.22500000000000001</v>
      </c>
      <c r="T10" s="6">
        <v>0.2</v>
      </c>
      <c r="U10" s="6">
        <v>0.22500000000000001</v>
      </c>
      <c r="V10" s="6">
        <v>0.1</v>
      </c>
      <c r="W10" s="6">
        <v>0.28749999999999998</v>
      </c>
      <c r="X10" s="6">
        <v>0.32500000000000001</v>
      </c>
      <c r="Y10" s="6">
        <v>7.4999999999999997E-2</v>
      </c>
      <c r="Z10" s="11">
        <v>0</v>
      </c>
      <c r="AA10" s="18">
        <v>80</v>
      </c>
      <c r="AB10" s="6">
        <v>3.7499999999999999E-2</v>
      </c>
      <c r="AC10" s="6">
        <v>2.5000000000000001E-2</v>
      </c>
      <c r="AD10" s="6">
        <v>6.25E-2</v>
      </c>
      <c r="AE10" s="6">
        <v>0.16250000000000001</v>
      </c>
      <c r="AF10" s="6">
        <v>0.71250000000000002</v>
      </c>
      <c r="AG10" s="11">
        <v>0</v>
      </c>
      <c r="AH10" s="18">
        <v>80</v>
      </c>
      <c r="AI10" s="6">
        <v>0.27500000000000002</v>
      </c>
      <c r="AJ10" s="6">
        <v>0.4</v>
      </c>
      <c r="AK10" s="6">
        <v>0.22500000000000001</v>
      </c>
      <c r="AL10" s="6">
        <v>6.25E-2</v>
      </c>
      <c r="AM10" s="6">
        <v>1.2500000000000001E-2</v>
      </c>
      <c r="AN10" s="11">
        <v>2.5000000000000001E-2</v>
      </c>
      <c r="AO10" s="18">
        <v>80</v>
      </c>
      <c r="AP10" s="6">
        <v>0.4</v>
      </c>
      <c r="AQ10" s="6">
        <v>0.13750000000000001</v>
      </c>
      <c r="AR10" s="6">
        <v>0.125</v>
      </c>
      <c r="AS10" s="6">
        <v>0.1</v>
      </c>
      <c r="AT10" s="6">
        <v>2.5000000000000001E-2</v>
      </c>
      <c r="AU10" s="11">
        <v>0.21249999999999999</v>
      </c>
      <c r="AV10" s="18">
        <v>80</v>
      </c>
      <c r="AW10" s="6">
        <v>0.5</v>
      </c>
      <c r="AX10" s="6">
        <v>0.21249999999999999</v>
      </c>
      <c r="AY10" s="6">
        <v>0.2</v>
      </c>
      <c r="AZ10" s="6">
        <v>3.7499999999999999E-2</v>
      </c>
      <c r="BA10" s="6">
        <v>0</v>
      </c>
      <c r="BB10" s="11">
        <v>0.05</v>
      </c>
      <c r="BC10" s="18">
        <v>80</v>
      </c>
      <c r="BD10" s="6">
        <v>0.75</v>
      </c>
      <c r="BE10" s="6">
        <v>0.125</v>
      </c>
      <c r="BF10" s="6">
        <v>7.4999999999999997E-2</v>
      </c>
      <c r="BG10" s="6">
        <v>0</v>
      </c>
      <c r="BH10" s="6">
        <v>0</v>
      </c>
      <c r="BI10" s="11">
        <v>0.05</v>
      </c>
      <c r="BJ10" s="18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11">
        <v>0</v>
      </c>
      <c r="BQ10" s="18">
        <v>80</v>
      </c>
      <c r="BR10" s="6">
        <v>0.16250000000000001</v>
      </c>
      <c r="BS10" s="6">
        <v>0.25</v>
      </c>
      <c r="BT10" s="6">
        <v>0.1875</v>
      </c>
      <c r="BU10" s="6">
        <v>0.23749999999999999</v>
      </c>
      <c r="BV10" s="6">
        <v>0.15</v>
      </c>
      <c r="BW10" s="11">
        <v>1.2500000000000001E-2</v>
      </c>
      <c r="BX10" s="18">
        <v>80</v>
      </c>
      <c r="BY10" s="6">
        <v>7.4999999999999997E-2</v>
      </c>
      <c r="BZ10" s="6">
        <v>0.16250000000000001</v>
      </c>
      <c r="CA10" s="6">
        <v>0.36249999999999999</v>
      </c>
      <c r="CB10" s="6">
        <v>0.32500000000000001</v>
      </c>
      <c r="CC10" s="6">
        <v>7.4999999999999997E-2</v>
      </c>
      <c r="CD10" s="11">
        <v>0</v>
      </c>
      <c r="CE10" s="18">
        <v>80</v>
      </c>
      <c r="CF10" s="6">
        <v>0.32500000000000001</v>
      </c>
      <c r="CG10" s="6">
        <v>0.26250000000000001</v>
      </c>
      <c r="CH10" s="6">
        <v>0.26250000000000001</v>
      </c>
      <c r="CI10" s="6">
        <v>7.4999999999999997E-2</v>
      </c>
      <c r="CJ10" s="6">
        <v>1.2500000000000001E-2</v>
      </c>
      <c r="CK10" s="11">
        <v>6.25E-2</v>
      </c>
      <c r="CL10" s="18">
        <v>80</v>
      </c>
      <c r="CM10" s="6">
        <v>0.25</v>
      </c>
      <c r="CN10" s="6">
        <v>0.1</v>
      </c>
      <c r="CO10" s="6">
        <v>8.7499999999999994E-2</v>
      </c>
      <c r="CP10" s="6">
        <v>0.1875</v>
      </c>
      <c r="CQ10" s="6">
        <v>0.15</v>
      </c>
      <c r="CR10" s="6">
        <v>0.22500000000000001</v>
      </c>
      <c r="CS10" s="22">
        <v>80</v>
      </c>
      <c r="CT10" s="6">
        <v>0.25</v>
      </c>
      <c r="CU10" s="6">
        <v>0.27500000000000002</v>
      </c>
      <c r="CV10" s="6">
        <v>0.32500000000000001</v>
      </c>
      <c r="CW10" s="6">
        <v>7.4999999999999997E-2</v>
      </c>
      <c r="CX10" s="6">
        <v>2.5000000000000001E-2</v>
      </c>
      <c r="CY10" s="11">
        <v>0.05</v>
      </c>
      <c r="CZ10" s="18">
        <v>80</v>
      </c>
      <c r="DA10" s="6">
        <v>0.48749999999999999</v>
      </c>
      <c r="DB10" s="6">
        <v>0.2</v>
      </c>
      <c r="DC10" s="6">
        <v>0.125</v>
      </c>
      <c r="DD10" s="6">
        <v>0.1</v>
      </c>
      <c r="DE10" s="6">
        <v>0</v>
      </c>
      <c r="DF10" s="11">
        <v>8.7499999999999994E-2</v>
      </c>
      <c r="DG10" s="18">
        <v>0</v>
      </c>
      <c r="DH10" s="6">
        <v>0</v>
      </c>
      <c r="DI10" s="6">
        <v>0</v>
      </c>
      <c r="DJ10" s="6">
        <v>0</v>
      </c>
      <c r="DK10" s="6">
        <v>0</v>
      </c>
      <c r="DL10" s="6">
        <v>0</v>
      </c>
      <c r="DM10" s="11">
        <v>0</v>
      </c>
      <c r="DN10" s="18">
        <v>80</v>
      </c>
      <c r="DO10" s="6">
        <v>0.85</v>
      </c>
      <c r="DP10" s="11">
        <v>0.15</v>
      </c>
      <c r="DQ10" s="18">
        <v>80</v>
      </c>
      <c r="DR10" s="6">
        <v>0.7</v>
      </c>
      <c r="DS10" s="6">
        <v>0.63749999999999996</v>
      </c>
      <c r="DT10" s="6">
        <v>0.77500000000000002</v>
      </c>
      <c r="DU10" s="6">
        <v>0.5625</v>
      </c>
      <c r="DV10" s="6">
        <v>0.17499999999999999</v>
      </c>
      <c r="DW10" s="6">
        <v>0.25</v>
      </c>
      <c r="DX10" s="6">
        <v>3.7499999999999999E-2</v>
      </c>
      <c r="DY10" s="6">
        <v>0.05</v>
      </c>
      <c r="DZ10" s="6">
        <v>0.16250000000000001</v>
      </c>
      <c r="EA10" s="6">
        <v>0</v>
      </c>
      <c r="EB10" s="6">
        <v>1.2500000000000001E-2</v>
      </c>
      <c r="EC10" s="11">
        <v>0.1875</v>
      </c>
      <c r="ED10" s="18">
        <v>0</v>
      </c>
      <c r="EE10" s="6">
        <v>0</v>
      </c>
      <c r="EF10" s="6">
        <v>0</v>
      </c>
      <c r="EG10" s="6">
        <v>0</v>
      </c>
      <c r="EH10" s="6">
        <v>0</v>
      </c>
      <c r="EI10" s="6">
        <v>0</v>
      </c>
      <c r="EJ10" s="6">
        <v>0</v>
      </c>
      <c r="EK10" s="6">
        <v>0</v>
      </c>
      <c r="EL10" s="6">
        <v>0</v>
      </c>
      <c r="EM10" s="6">
        <v>0</v>
      </c>
      <c r="EN10" s="6">
        <v>0</v>
      </c>
      <c r="EO10" s="11">
        <v>0</v>
      </c>
      <c r="EP10" s="18">
        <v>0</v>
      </c>
      <c r="EQ10" s="6">
        <v>0</v>
      </c>
      <c r="ER10" s="6">
        <v>0</v>
      </c>
      <c r="ES10" s="6">
        <v>0</v>
      </c>
      <c r="ET10" s="6">
        <v>0</v>
      </c>
      <c r="EU10" s="6">
        <v>0</v>
      </c>
      <c r="EV10" s="6">
        <v>0</v>
      </c>
      <c r="EW10" s="6">
        <v>0</v>
      </c>
      <c r="EX10" s="6">
        <v>0</v>
      </c>
      <c r="EY10" s="6">
        <v>0</v>
      </c>
      <c r="EZ10" s="6">
        <v>0</v>
      </c>
      <c r="FA10" s="6">
        <v>0</v>
      </c>
      <c r="FB10" s="6">
        <v>0</v>
      </c>
      <c r="FC10" s="6">
        <v>0</v>
      </c>
      <c r="FD10" s="6">
        <v>0</v>
      </c>
      <c r="FE10" s="6">
        <v>0</v>
      </c>
      <c r="FF10" s="6">
        <v>0</v>
      </c>
      <c r="FG10" s="6">
        <v>0</v>
      </c>
      <c r="FH10" s="6">
        <v>0</v>
      </c>
      <c r="FI10" s="6">
        <v>0</v>
      </c>
      <c r="FJ10" s="11">
        <v>0</v>
      </c>
      <c r="FK10" s="18">
        <v>0</v>
      </c>
      <c r="FL10" s="6">
        <v>0</v>
      </c>
      <c r="FM10" s="6">
        <v>0</v>
      </c>
      <c r="FN10" s="6">
        <v>0</v>
      </c>
      <c r="FO10" s="6">
        <v>0</v>
      </c>
      <c r="FP10" s="6">
        <v>0</v>
      </c>
      <c r="FQ10" s="6">
        <v>0</v>
      </c>
      <c r="FR10" s="6">
        <v>0</v>
      </c>
      <c r="FS10" s="6">
        <v>0</v>
      </c>
      <c r="FT10" s="6">
        <v>0</v>
      </c>
      <c r="FU10" s="6">
        <v>0</v>
      </c>
      <c r="FV10" s="6">
        <v>0</v>
      </c>
      <c r="FW10" s="6">
        <v>0</v>
      </c>
      <c r="FX10" s="6">
        <v>0</v>
      </c>
      <c r="FY10" s="6">
        <v>0</v>
      </c>
      <c r="FZ10" s="6">
        <v>0</v>
      </c>
      <c r="GA10" s="6">
        <v>0</v>
      </c>
      <c r="GB10" s="11">
        <v>0</v>
      </c>
      <c r="GC10" s="18">
        <v>54</v>
      </c>
      <c r="GD10" s="6">
        <v>1.8518518518518517E-2</v>
      </c>
      <c r="GE10" s="6">
        <v>1.8518518518518517E-2</v>
      </c>
      <c r="GF10" s="6">
        <v>3.7037037037037035E-2</v>
      </c>
      <c r="GG10" s="6">
        <v>0.20370370370370369</v>
      </c>
      <c r="GH10" s="6">
        <v>0.53703703703703709</v>
      </c>
      <c r="GI10" s="11">
        <v>0.1851851851851852</v>
      </c>
      <c r="GJ10" s="18">
        <v>54</v>
      </c>
      <c r="GK10" s="6">
        <v>0</v>
      </c>
      <c r="GL10" s="6">
        <v>0</v>
      </c>
      <c r="GM10" s="6">
        <v>9.2592592592592601E-2</v>
      </c>
      <c r="GN10" s="6">
        <v>0.29629629629629628</v>
      </c>
      <c r="GO10" s="6">
        <v>0.46296296296296297</v>
      </c>
      <c r="GP10" s="11">
        <v>0.14814814814814814</v>
      </c>
      <c r="GQ10" s="18">
        <v>54</v>
      </c>
      <c r="GR10" s="6">
        <v>0</v>
      </c>
      <c r="GS10" s="6">
        <v>0</v>
      </c>
      <c r="GT10" s="6">
        <v>5.5555555555555552E-2</v>
      </c>
      <c r="GU10" s="6">
        <v>0.29629629629629628</v>
      </c>
      <c r="GV10" s="6">
        <v>0.44444444444444442</v>
      </c>
      <c r="GW10" s="11">
        <v>0.20370370370370369</v>
      </c>
      <c r="GX10" s="18">
        <v>54</v>
      </c>
      <c r="GY10" s="6">
        <v>1.8518518518518517E-2</v>
      </c>
      <c r="GZ10" s="6">
        <v>0</v>
      </c>
      <c r="HA10" s="6">
        <v>0.12962962962962962</v>
      </c>
      <c r="HB10" s="6">
        <v>0.25925925925925924</v>
      </c>
      <c r="HC10" s="6">
        <v>0.22222222222222221</v>
      </c>
      <c r="HD10" s="11">
        <v>0.37037037037037041</v>
      </c>
      <c r="HE10" s="18">
        <v>54</v>
      </c>
      <c r="HF10" s="6">
        <v>1.8518518518518517E-2</v>
      </c>
      <c r="HG10" s="6">
        <v>1.8518518518518517E-2</v>
      </c>
      <c r="HH10" s="6">
        <v>1.8518518518518517E-2</v>
      </c>
      <c r="HI10" s="6">
        <v>0.24074074074074073</v>
      </c>
      <c r="HJ10" s="6">
        <v>0.61111111111111116</v>
      </c>
      <c r="HK10" s="11">
        <v>9.2592592592592601E-2</v>
      </c>
      <c r="HL10" s="18">
        <v>54</v>
      </c>
      <c r="HM10" s="6">
        <v>0</v>
      </c>
      <c r="HN10" s="6">
        <v>0</v>
      </c>
      <c r="HO10" s="6">
        <v>0.20370370370370369</v>
      </c>
      <c r="HP10" s="6">
        <v>0.25925925925925924</v>
      </c>
      <c r="HQ10" s="6">
        <v>0.14814814814814814</v>
      </c>
      <c r="HR10" s="11">
        <v>0.38888888888888895</v>
      </c>
      <c r="HS10" s="18">
        <v>54</v>
      </c>
      <c r="HT10" s="6">
        <v>0</v>
      </c>
      <c r="HU10" s="6">
        <v>1.8518518518518517E-2</v>
      </c>
      <c r="HV10" s="6">
        <v>0.12962962962962962</v>
      </c>
      <c r="HW10" s="6">
        <v>0.1851851851851852</v>
      </c>
      <c r="HX10" s="6">
        <v>0.14814814814814814</v>
      </c>
      <c r="HY10" s="11">
        <v>0.51851851851851849</v>
      </c>
      <c r="HZ10" s="18">
        <v>54</v>
      </c>
      <c r="IA10" s="6">
        <v>0</v>
      </c>
      <c r="IB10" s="6">
        <v>0</v>
      </c>
      <c r="IC10" s="6">
        <v>0.22222222222222221</v>
      </c>
      <c r="ID10" s="6">
        <v>0.22222222222222221</v>
      </c>
      <c r="IE10" s="6">
        <v>0.12962962962962962</v>
      </c>
      <c r="IF10" s="11">
        <v>0.42592592592592593</v>
      </c>
      <c r="IG10" s="18">
        <v>54</v>
      </c>
      <c r="IH10" s="6">
        <v>0</v>
      </c>
      <c r="II10" s="6">
        <v>0</v>
      </c>
      <c r="IJ10" s="6">
        <v>3.7037037037037035E-2</v>
      </c>
      <c r="IK10" s="6">
        <v>0.25925925925925924</v>
      </c>
      <c r="IL10" s="6">
        <v>0.29629629629629628</v>
      </c>
      <c r="IM10" s="11">
        <v>0.40740740740740738</v>
      </c>
      <c r="IN10" s="18">
        <v>54</v>
      </c>
      <c r="IO10" s="6">
        <v>0</v>
      </c>
      <c r="IP10" s="6">
        <v>1.8518518518518517E-2</v>
      </c>
      <c r="IQ10" s="6">
        <v>7.407407407407407E-2</v>
      </c>
      <c r="IR10" s="6">
        <v>3.7037037037037035E-2</v>
      </c>
      <c r="IS10" s="6">
        <v>5.5555555555555552E-2</v>
      </c>
      <c r="IT10" s="11">
        <v>0.81481481481481477</v>
      </c>
      <c r="IU10" s="18">
        <v>0</v>
      </c>
      <c r="IV10" s="6">
        <v>0</v>
      </c>
      <c r="IW10" s="6">
        <v>0</v>
      </c>
      <c r="IX10" s="6">
        <v>0</v>
      </c>
      <c r="IY10" s="6">
        <v>0</v>
      </c>
      <c r="IZ10" s="6">
        <v>0</v>
      </c>
      <c r="JA10" s="11">
        <v>0</v>
      </c>
      <c r="JB10" s="18">
        <v>0</v>
      </c>
      <c r="JC10" s="6">
        <v>0</v>
      </c>
      <c r="JD10" s="6">
        <v>0</v>
      </c>
      <c r="JE10" s="6">
        <v>0</v>
      </c>
      <c r="JF10" s="6">
        <v>0</v>
      </c>
      <c r="JG10" s="6">
        <v>0</v>
      </c>
      <c r="JH10" s="11">
        <v>0</v>
      </c>
      <c r="JI10" s="18">
        <v>0</v>
      </c>
      <c r="JJ10" s="6">
        <v>0</v>
      </c>
      <c r="JK10" s="6">
        <v>0</v>
      </c>
      <c r="JL10" s="6">
        <v>0</v>
      </c>
      <c r="JM10" s="6">
        <v>0</v>
      </c>
      <c r="JN10" s="6">
        <v>0</v>
      </c>
      <c r="JO10" s="11">
        <v>0</v>
      </c>
      <c r="JP10" s="18">
        <v>76</v>
      </c>
      <c r="JQ10" s="6">
        <v>2.6315789473684209E-2</v>
      </c>
      <c r="JR10" s="6">
        <v>0.31578947368421051</v>
      </c>
      <c r="JS10" s="11">
        <v>0.65789473684210531</v>
      </c>
      <c r="JT10" s="15">
        <v>61.184210526315795</v>
      </c>
      <c r="JU10" s="18">
        <v>80</v>
      </c>
      <c r="JV10" s="6">
        <v>0.85</v>
      </c>
      <c r="JW10" s="6">
        <v>0.1</v>
      </c>
      <c r="JX10" s="11">
        <v>0.05</v>
      </c>
      <c r="JY10" s="18">
        <v>80</v>
      </c>
      <c r="JZ10" s="6">
        <v>0.83750000000000002</v>
      </c>
      <c r="KA10" s="6">
        <v>0.1125</v>
      </c>
      <c r="KB10" s="11">
        <v>0.05</v>
      </c>
      <c r="KC10" s="18">
        <v>80</v>
      </c>
      <c r="KD10" s="6">
        <v>2.5000000000000001E-2</v>
      </c>
      <c r="KE10" s="6">
        <v>0.4375</v>
      </c>
      <c r="KF10" s="6">
        <v>0.17499999999999999</v>
      </c>
      <c r="KG10" s="6">
        <v>0.28749999999999998</v>
      </c>
      <c r="KH10" s="11">
        <v>7.4999999999999997E-2</v>
      </c>
      <c r="KI10" s="18">
        <v>16</v>
      </c>
      <c r="KJ10" s="6">
        <v>0.5625</v>
      </c>
      <c r="KK10" s="6">
        <v>0.4375</v>
      </c>
      <c r="KL10" s="11">
        <v>0</v>
      </c>
      <c r="KM10" s="18">
        <v>80</v>
      </c>
      <c r="KN10" s="6">
        <v>0.82499999999999996</v>
      </c>
      <c r="KO10" s="6">
        <v>0.3125</v>
      </c>
      <c r="KP10" s="6">
        <v>0.41249999999999998</v>
      </c>
      <c r="KQ10" s="6">
        <v>0.05</v>
      </c>
      <c r="KR10" s="6">
        <v>0.05</v>
      </c>
      <c r="KS10" s="6">
        <v>1.2500000000000001E-2</v>
      </c>
      <c r="KT10" s="6">
        <v>0</v>
      </c>
      <c r="KU10" s="6">
        <v>1.2500000000000001E-2</v>
      </c>
      <c r="KV10" s="6">
        <v>2.5000000000000001E-2</v>
      </c>
      <c r="KW10" s="11">
        <v>0.1125</v>
      </c>
      <c r="KX10" s="18">
        <v>80</v>
      </c>
      <c r="KY10" s="6">
        <v>2.5000000000000001E-2</v>
      </c>
      <c r="KZ10" s="6">
        <v>2.5000000000000001E-2</v>
      </c>
      <c r="LA10" s="6">
        <v>1.2500000000000001E-2</v>
      </c>
      <c r="LB10" s="6">
        <v>0.63749999999999996</v>
      </c>
      <c r="LC10" s="11">
        <v>0.3</v>
      </c>
      <c r="LD10" s="18">
        <v>80</v>
      </c>
      <c r="LE10" s="6">
        <v>0.3125</v>
      </c>
      <c r="LF10" s="6">
        <v>8.7499999999999994E-2</v>
      </c>
      <c r="LG10" s="6">
        <v>0</v>
      </c>
      <c r="LH10" s="6">
        <v>0</v>
      </c>
      <c r="LI10" s="6">
        <v>0</v>
      </c>
      <c r="LJ10" s="6">
        <v>3.7499999999999999E-2</v>
      </c>
      <c r="LK10" s="6">
        <v>0</v>
      </c>
      <c r="LL10" s="6">
        <v>0</v>
      </c>
      <c r="LM10" s="6">
        <v>0</v>
      </c>
      <c r="LN10" s="6">
        <v>0</v>
      </c>
      <c r="LO10" s="6">
        <v>0</v>
      </c>
      <c r="LP10" s="6">
        <v>0</v>
      </c>
      <c r="LQ10" s="6">
        <v>3.7499999999999999E-2</v>
      </c>
      <c r="LR10" s="6">
        <v>2.5000000000000001E-2</v>
      </c>
      <c r="LS10" s="6">
        <v>0</v>
      </c>
      <c r="LT10" s="6">
        <v>0</v>
      </c>
      <c r="LU10" s="6">
        <v>0</v>
      </c>
      <c r="LV10" s="6">
        <v>3.7499999999999999E-2</v>
      </c>
      <c r="LW10" s="6">
        <v>0</v>
      </c>
      <c r="LX10" s="6">
        <v>0</v>
      </c>
      <c r="LY10" s="6">
        <v>0</v>
      </c>
      <c r="LZ10" s="6">
        <v>2.5000000000000001E-2</v>
      </c>
      <c r="MA10" s="6">
        <v>1.2500000000000001E-2</v>
      </c>
      <c r="MB10" s="6">
        <v>3.7499999999999999E-2</v>
      </c>
      <c r="MC10" s="6">
        <v>0</v>
      </c>
      <c r="MD10" s="6">
        <v>1.2500000000000001E-2</v>
      </c>
      <c r="ME10" s="6">
        <v>0</v>
      </c>
      <c r="MF10" s="6">
        <v>2.5000000000000001E-2</v>
      </c>
      <c r="MG10" s="6">
        <v>0</v>
      </c>
      <c r="MH10" s="6">
        <v>3.7499999999999999E-2</v>
      </c>
      <c r="MI10" s="6">
        <v>0</v>
      </c>
      <c r="MJ10" s="6">
        <v>0</v>
      </c>
      <c r="MK10" s="6">
        <v>0</v>
      </c>
      <c r="ML10" s="6">
        <v>0</v>
      </c>
      <c r="MM10" s="6">
        <v>0</v>
      </c>
      <c r="MN10" s="6">
        <v>0</v>
      </c>
      <c r="MO10" s="6">
        <v>0</v>
      </c>
      <c r="MP10" s="6">
        <v>2.5000000000000001E-2</v>
      </c>
      <c r="MQ10" s="6">
        <v>0</v>
      </c>
      <c r="MR10" s="6">
        <v>1.2500000000000001E-2</v>
      </c>
      <c r="MS10" s="6">
        <v>0</v>
      </c>
      <c r="MT10" s="6">
        <v>0</v>
      </c>
      <c r="MU10" s="6">
        <v>0.1125</v>
      </c>
      <c r="MV10" s="6">
        <v>0.05</v>
      </c>
      <c r="MW10" s="6">
        <v>0.05</v>
      </c>
      <c r="MX10" s="6">
        <v>0</v>
      </c>
      <c r="MY10" s="6">
        <v>0</v>
      </c>
      <c r="MZ10" s="6">
        <v>0</v>
      </c>
      <c r="NA10" s="6">
        <v>0</v>
      </c>
      <c r="NB10" s="6">
        <v>0</v>
      </c>
      <c r="NC10" s="6">
        <v>1.2500000000000001E-2</v>
      </c>
      <c r="ND10" s="6">
        <v>0</v>
      </c>
      <c r="NE10" s="6">
        <v>0</v>
      </c>
      <c r="NF10" s="6">
        <v>0</v>
      </c>
      <c r="NG10" s="6">
        <v>0</v>
      </c>
      <c r="NH10" s="6">
        <v>0</v>
      </c>
      <c r="NI10" s="6">
        <v>0</v>
      </c>
      <c r="NJ10" s="6">
        <v>0</v>
      </c>
      <c r="NK10" s="6">
        <v>0</v>
      </c>
      <c r="NL10" s="6">
        <v>0</v>
      </c>
      <c r="NM10" s="6">
        <v>0</v>
      </c>
      <c r="NN10" s="6">
        <v>0</v>
      </c>
      <c r="NO10" s="6">
        <v>0</v>
      </c>
      <c r="NP10" s="6">
        <v>0</v>
      </c>
      <c r="NQ10" s="6">
        <v>0</v>
      </c>
      <c r="NR10" s="6">
        <v>0</v>
      </c>
      <c r="NS10" s="6">
        <v>1.2500000000000001E-2</v>
      </c>
      <c r="NT10" s="6">
        <v>0</v>
      </c>
      <c r="NU10" s="6">
        <v>0</v>
      </c>
      <c r="NV10" s="6">
        <v>0</v>
      </c>
      <c r="NW10" s="6">
        <v>0</v>
      </c>
      <c r="NX10" s="6">
        <v>0</v>
      </c>
      <c r="NY10" s="6">
        <v>0</v>
      </c>
      <c r="NZ10" s="6">
        <v>0</v>
      </c>
      <c r="OA10" s="6">
        <v>0</v>
      </c>
      <c r="OB10" s="6">
        <v>0</v>
      </c>
      <c r="OC10" s="6">
        <v>0</v>
      </c>
      <c r="OD10" s="6">
        <v>0</v>
      </c>
      <c r="OE10" s="6">
        <v>0</v>
      </c>
      <c r="OF10" s="6">
        <v>0</v>
      </c>
      <c r="OG10" s="6">
        <v>1.2500000000000001E-2</v>
      </c>
      <c r="OH10" s="6">
        <v>0</v>
      </c>
      <c r="OI10" s="6">
        <v>0</v>
      </c>
      <c r="OJ10" s="6">
        <v>0</v>
      </c>
      <c r="OK10" s="6">
        <v>0</v>
      </c>
      <c r="OL10" s="6">
        <v>1.2500000000000001E-2</v>
      </c>
      <c r="OM10" s="6">
        <v>0</v>
      </c>
      <c r="ON10" s="6">
        <v>0</v>
      </c>
      <c r="OO10" s="6">
        <v>0</v>
      </c>
      <c r="OP10" s="6">
        <v>0</v>
      </c>
      <c r="OQ10" s="6">
        <v>0</v>
      </c>
      <c r="OR10" s="6">
        <v>0</v>
      </c>
      <c r="OS10" s="6">
        <v>0</v>
      </c>
      <c r="OT10" s="6">
        <v>1.2500000000000001E-2</v>
      </c>
      <c r="OU10" s="6">
        <v>0</v>
      </c>
      <c r="OV10" s="6">
        <v>0</v>
      </c>
      <c r="OW10" s="6">
        <v>0</v>
      </c>
      <c r="OX10" s="11">
        <v>0</v>
      </c>
      <c r="OY10" s="18">
        <v>80</v>
      </c>
      <c r="OZ10" s="6">
        <v>0.4</v>
      </c>
      <c r="PA10" s="6">
        <v>0.1</v>
      </c>
      <c r="PB10" s="6">
        <v>0.125</v>
      </c>
      <c r="PC10" s="6">
        <v>0</v>
      </c>
      <c r="PD10" s="6">
        <v>0.3125</v>
      </c>
      <c r="PE10" s="6">
        <v>1.2500000000000001E-2</v>
      </c>
      <c r="PF10" s="6">
        <v>0</v>
      </c>
      <c r="PG10" s="6">
        <v>2.5000000000000001E-2</v>
      </c>
      <c r="PH10" s="6">
        <v>0</v>
      </c>
      <c r="PI10" s="11">
        <v>2.5000000000000001E-2</v>
      </c>
      <c r="PJ10" s="18">
        <v>77</v>
      </c>
      <c r="PK10" s="6">
        <v>2.5974025974025972E-2</v>
      </c>
      <c r="PL10" s="6">
        <v>9.0909090909090912E-2</v>
      </c>
      <c r="PM10" s="6">
        <v>0.88311688311688319</v>
      </c>
      <c r="PN10" s="11">
        <v>0</v>
      </c>
      <c r="PO10" s="18">
        <v>80</v>
      </c>
      <c r="PP10" s="6">
        <v>0.33750000000000002</v>
      </c>
      <c r="PQ10" s="6">
        <v>0.23749999999999999</v>
      </c>
      <c r="PR10" s="6">
        <v>0.1</v>
      </c>
      <c r="PS10" s="6">
        <v>3.7499999999999999E-2</v>
      </c>
      <c r="PT10" s="6">
        <v>0</v>
      </c>
      <c r="PU10" s="11">
        <v>0.28749999999999998</v>
      </c>
      <c r="PV10" s="18">
        <v>45</v>
      </c>
      <c r="PW10" s="6">
        <v>4.4444444444444446E-2</v>
      </c>
      <c r="PX10" s="6">
        <v>2.2222222222222223E-2</v>
      </c>
      <c r="PY10" s="6">
        <v>8.8888888888888892E-2</v>
      </c>
      <c r="PZ10" s="6">
        <v>0.7777777777777779</v>
      </c>
      <c r="QA10" s="11">
        <v>6.6666666666666666E-2</v>
      </c>
      <c r="QB10" s="18">
        <v>80</v>
      </c>
      <c r="QC10" s="6">
        <v>0.45</v>
      </c>
      <c r="QD10" s="6">
        <v>3.7499999999999999E-2</v>
      </c>
      <c r="QE10" s="6">
        <v>8.7499999999999994E-2</v>
      </c>
      <c r="QF10" s="6">
        <v>3.7499999999999999E-2</v>
      </c>
      <c r="QG10" s="6">
        <v>0.26250000000000001</v>
      </c>
      <c r="QH10" s="11">
        <v>0.125</v>
      </c>
      <c r="QI10" s="18">
        <v>0</v>
      </c>
      <c r="QJ10" s="6">
        <v>0</v>
      </c>
      <c r="QK10" s="6">
        <v>0</v>
      </c>
      <c r="QL10" s="6">
        <v>0</v>
      </c>
      <c r="QM10" s="6">
        <v>0</v>
      </c>
      <c r="QN10" s="6">
        <v>0</v>
      </c>
      <c r="QO10" s="6">
        <v>0</v>
      </c>
      <c r="QP10" s="6">
        <v>0</v>
      </c>
      <c r="QQ10" s="8">
        <v>0</v>
      </c>
      <c r="QR10" s="54" t="s">
        <v>193</v>
      </c>
    </row>
    <row r="11" spans="1:461" ht="38.25" thickTop="1" thickBot="1" x14ac:dyDescent="0.3">
      <c r="A11" s="66">
        <f>VLOOKUP(B11,Vægt!A:F,6,FALSE)</f>
        <v>2.2360400556458115</v>
      </c>
      <c r="B11" s="2" t="s">
        <v>13</v>
      </c>
      <c r="C11" s="22">
        <v>246</v>
      </c>
      <c r="D11" s="18">
        <v>246</v>
      </c>
      <c r="E11" s="6">
        <v>9.3495934959349589E-2</v>
      </c>
      <c r="F11" s="6">
        <v>0.57317073170731703</v>
      </c>
      <c r="G11" s="6">
        <v>0.16260162601626013</v>
      </c>
      <c r="H11" s="6">
        <v>0.1016260162601626</v>
      </c>
      <c r="I11" s="6">
        <v>4.4715447154471545E-2</v>
      </c>
      <c r="J11" s="6">
        <v>2.4390243902439025E-2</v>
      </c>
      <c r="K11" s="11">
        <v>0</v>
      </c>
      <c r="L11" s="18">
        <v>246</v>
      </c>
      <c r="M11" s="6">
        <v>0.21951219512195125</v>
      </c>
      <c r="N11" s="6">
        <v>0.10569105691056911</v>
      </c>
      <c r="O11" s="6">
        <v>0</v>
      </c>
      <c r="P11" s="6">
        <v>8.130081300813009E-3</v>
      </c>
      <c r="Q11" s="6">
        <v>0.2032520325203252</v>
      </c>
      <c r="R11" s="6">
        <v>0.16260162601626013</v>
      </c>
      <c r="S11" s="6">
        <v>0.16666666666666663</v>
      </c>
      <c r="T11" s="6">
        <v>4.4715447154471545E-2</v>
      </c>
      <c r="U11" s="6">
        <v>0.47967479674796748</v>
      </c>
      <c r="V11" s="6">
        <v>0.13821138211382114</v>
      </c>
      <c r="W11" s="6">
        <v>0.1951219512195122</v>
      </c>
      <c r="X11" s="6">
        <v>0.60162601626016265</v>
      </c>
      <c r="Y11" s="6">
        <v>5.2845528455284556E-2</v>
      </c>
      <c r="Z11" s="11">
        <v>0</v>
      </c>
      <c r="AA11" s="18">
        <v>246</v>
      </c>
      <c r="AB11" s="6">
        <v>1.2195121951219513E-2</v>
      </c>
      <c r="AC11" s="6">
        <v>1.2195121951219513E-2</v>
      </c>
      <c r="AD11" s="6">
        <v>7.3170731707317069E-2</v>
      </c>
      <c r="AE11" s="6">
        <v>0.15040650406504066</v>
      </c>
      <c r="AF11" s="6">
        <v>0.75203252032520329</v>
      </c>
      <c r="AG11" s="11">
        <v>0</v>
      </c>
      <c r="AH11" s="18">
        <v>246</v>
      </c>
      <c r="AI11" s="6">
        <v>0.37804878048780488</v>
      </c>
      <c r="AJ11" s="6">
        <v>0.38211382113821135</v>
      </c>
      <c r="AK11" s="6">
        <v>0.2032520325203252</v>
      </c>
      <c r="AL11" s="6">
        <v>1.2195121951219513E-2</v>
      </c>
      <c r="AM11" s="6">
        <v>0</v>
      </c>
      <c r="AN11" s="11">
        <v>2.4390243902439025E-2</v>
      </c>
      <c r="AO11" s="18">
        <v>246</v>
      </c>
      <c r="AP11" s="6">
        <v>0.26016260162601629</v>
      </c>
      <c r="AQ11" s="6">
        <v>0.2032520325203252</v>
      </c>
      <c r="AR11" s="6">
        <v>0.28048780487804881</v>
      </c>
      <c r="AS11" s="6">
        <v>0.15447154471544716</v>
      </c>
      <c r="AT11" s="6">
        <v>3.6585365853658534E-2</v>
      </c>
      <c r="AU11" s="11">
        <v>6.5040650406504072E-2</v>
      </c>
      <c r="AV11" s="18">
        <v>246</v>
      </c>
      <c r="AW11" s="6">
        <v>0.45121951219512196</v>
      </c>
      <c r="AX11" s="6">
        <v>0.32113821138211385</v>
      </c>
      <c r="AY11" s="6">
        <v>0.16260162601626013</v>
      </c>
      <c r="AZ11" s="6">
        <v>2.4390243902439025E-2</v>
      </c>
      <c r="BA11" s="6">
        <v>8.130081300813009E-3</v>
      </c>
      <c r="BB11" s="11">
        <v>3.2520325203252036E-2</v>
      </c>
      <c r="BC11" s="18">
        <v>246</v>
      </c>
      <c r="BD11" s="6">
        <v>0.68292682926829273</v>
      </c>
      <c r="BE11" s="6">
        <v>0.18699186991869918</v>
      </c>
      <c r="BF11" s="6">
        <v>9.3495934959349589E-2</v>
      </c>
      <c r="BG11" s="6">
        <v>8.130081300813009E-3</v>
      </c>
      <c r="BH11" s="6">
        <v>0</v>
      </c>
      <c r="BI11" s="11">
        <v>2.8455284552845527E-2</v>
      </c>
      <c r="BJ11" s="18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11">
        <v>0</v>
      </c>
      <c r="BQ11" s="18">
        <v>246</v>
      </c>
      <c r="BR11" s="6">
        <v>0.30894308943089432</v>
      </c>
      <c r="BS11" s="6">
        <v>0.34959349593495936</v>
      </c>
      <c r="BT11" s="6">
        <v>0.24390243902439024</v>
      </c>
      <c r="BU11" s="6">
        <v>8.943089430894309E-2</v>
      </c>
      <c r="BV11" s="6">
        <v>8.130081300813009E-3</v>
      </c>
      <c r="BW11" s="11">
        <v>0</v>
      </c>
      <c r="BX11" s="18">
        <v>246</v>
      </c>
      <c r="BY11" s="6">
        <v>2.4390243902439025E-2</v>
      </c>
      <c r="BZ11" s="6">
        <v>0.13821138211382114</v>
      </c>
      <c r="CA11" s="6">
        <v>0.31707317073170732</v>
      </c>
      <c r="CB11" s="6">
        <v>0.33333333333333326</v>
      </c>
      <c r="CC11" s="6">
        <v>0.18699186991869918</v>
      </c>
      <c r="CD11" s="11">
        <v>0</v>
      </c>
      <c r="CE11" s="18">
        <v>246</v>
      </c>
      <c r="CF11" s="6">
        <v>0.15853658536585366</v>
      </c>
      <c r="CG11" s="6">
        <v>0.23577235772357724</v>
      </c>
      <c r="CH11" s="6">
        <v>0.36991869918699188</v>
      </c>
      <c r="CI11" s="6">
        <v>0.16666666666666663</v>
      </c>
      <c r="CJ11" s="6">
        <v>4.0650406504065033E-2</v>
      </c>
      <c r="CK11" s="11">
        <v>2.8455284552845527E-2</v>
      </c>
      <c r="CL11" s="18">
        <v>246</v>
      </c>
      <c r="CM11" s="6">
        <v>0.13008130081300814</v>
      </c>
      <c r="CN11" s="6">
        <v>3.2520325203252036E-2</v>
      </c>
      <c r="CO11" s="6">
        <v>0.18292682926829268</v>
      </c>
      <c r="CP11" s="6">
        <v>0.27642276422764228</v>
      </c>
      <c r="CQ11" s="6">
        <v>0.2967479674796748</v>
      </c>
      <c r="CR11" s="6">
        <v>8.1300813008130066E-2</v>
      </c>
      <c r="CS11" s="22">
        <v>246</v>
      </c>
      <c r="CT11" s="6">
        <v>8.1300813008130066E-2</v>
      </c>
      <c r="CU11" s="6">
        <v>0.24390243902439024</v>
      </c>
      <c r="CV11" s="6">
        <v>0.46747967479674801</v>
      </c>
      <c r="CW11" s="6">
        <v>0.14634146341463414</v>
      </c>
      <c r="CX11" s="6">
        <v>3.2520325203252036E-2</v>
      </c>
      <c r="CY11" s="11">
        <v>2.8455284552845527E-2</v>
      </c>
      <c r="CZ11" s="18">
        <v>246</v>
      </c>
      <c r="DA11" s="6">
        <v>0.39430894308943087</v>
      </c>
      <c r="DB11" s="6">
        <v>0.24796747967479674</v>
      </c>
      <c r="DC11" s="6">
        <v>0.18699186991869918</v>
      </c>
      <c r="DD11" s="6">
        <v>7.3170731707317069E-2</v>
      </c>
      <c r="DE11" s="6">
        <v>8.130081300813009E-3</v>
      </c>
      <c r="DF11" s="11">
        <v>8.943089430894309E-2</v>
      </c>
      <c r="DG11" s="18">
        <v>0</v>
      </c>
      <c r="DH11" s="6">
        <v>0</v>
      </c>
      <c r="DI11" s="6">
        <v>0</v>
      </c>
      <c r="DJ11" s="6">
        <v>0</v>
      </c>
      <c r="DK11" s="6">
        <v>0</v>
      </c>
      <c r="DL11" s="6">
        <v>0</v>
      </c>
      <c r="DM11" s="11">
        <v>0</v>
      </c>
      <c r="DN11" s="18">
        <v>246</v>
      </c>
      <c r="DO11" s="6">
        <v>0.83739837398373984</v>
      </c>
      <c r="DP11" s="11">
        <v>0.16260162601626013</v>
      </c>
      <c r="DQ11" s="18">
        <v>0</v>
      </c>
      <c r="DR11" s="6">
        <v>0</v>
      </c>
      <c r="DS11" s="6">
        <v>0</v>
      </c>
      <c r="DT11" s="6">
        <v>0</v>
      </c>
      <c r="DU11" s="6">
        <v>0</v>
      </c>
      <c r="DV11" s="6">
        <v>0</v>
      </c>
      <c r="DW11" s="6">
        <v>0</v>
      </c>
      <c r="DX11" s="6">
        <v>0</v>
      </c>
      <c r="DY11" s="6">
        <v>0</v>
      </c>
      <c r="DZ11" s="6">
        <v>0</v>
      </c>
      <c r="EA11" s="6">
        <v>0</v>
      </c>
      <c r="EB11" s="6">
        <v>0</v>
      </c>
      <c r="EC11" s="11">
        <v>0</v>
      </c>
      <c r="ED11" s="18">
        <v>246</v>
      </c>
      <c r="EE11" s="6">
        <v>0.81707317073170727</v>
      </c>
      <c r="EF11" s="6">
        <v>0.55284552845528456</v>
      </c>
      <c r="EG11" s="6">
        <v>0.2967479674796748</v>
      </c>
      <c r="EH11" s="6">
        <v>0.27235772357723576</v>
      </c>
      <c r="EI11" s="6">
        <v>0.67073170731707321</v>
      </c>
      <c r="EJ11" s="6">
        <v>0.10569105691056911</v>
      </c>
      <c r="EK11" s="6">
        <v>0.13008130081300814</v>
      </c>
      <c r="EL11" s="6">
        <v>0.15853658536585366</v>
      </c>
      <c r="EM11" s="6">
        <v>0</v>
      </c>
      <c r="EN11" s="6">
        <v>4.0650406504065045E-3</v>
      </c>
      <c r="EO11" s="11">
        <v>1.6260162601626018E-2</v>
      </c>
      <c r="EP11" s="18">
        <v>0</v>
      </c>
      <c r="EQ11" s="6">
        <v>0</v>
      </c>
      <c r="ER11" s="6">
        <v>0</v>
      </c>
      <c r="ES11" s="6">
        <v>0</v>
      </c>
      <c r="ET11" s="6">
        <v>0</v>
      </c>
      <c r="EU11" s="6">
        <v>0</v>
      </c>
      <c r="EV11" s="6">
        <v>0</v>
      </c>
      <c r="EW11" s="6">
        <v>0</v>
      </c>
      <c r="EX11" s="6">
        <v>0</v>
      </c>
      <c r="EY11" s="6">
        <v>0</v>
      </c>
      <c r="EZ11" s="6">
        <v>0</v>
      </c>
      <c r="FA11" s="6">
        <v>0</v>
      </c>
      <c r="FB11" s="6">
        <v>0</v>
      </c>
      <c r="FC11" s="6">
        <v>0</v>
      </c>
      <c r="FD11" s="6">
        <v>0</v>
      </c>
      <c r="FE11" s="6">
        <v>0</v>
      </c>
      <c r="FF11" s="6">
        <v>0</v>
      </c>
      <c r="FG11" s="6">
        <v>0</v>
      </c>
      <c r="FH11" s="6">
        <v>0</v>
      </c>
      <c r="FI11" s="6">
        <v>0</v>
      </c>
      <c r="FJ11" s="11">
        <v>0</v>
      </c>
      <c r="FK11" s="18">
        <v>0</v>
      </c>
      <c r="FL11" s="6">
        <v>0</v>
      </c>
      <c r="FM11" s="6">
        <v>0</v>
      </c>
      <c r="FN11" s="6">
        <v>0</v>
      </c>
      <c r="FO11" s="6">
        <v>0</v>
      </c>
      <c r="FP11" s="6">
        <v>0</v>
      </c>
      <c r="FQ11" s="6">
        <v>0</v>
      </c>
      <c r="FR11" s="6">
        <v>0</v>
      </c>
      <c r="FS11" s="6">
        <v>0</v>
      </c>
      <c r="FT11" s="6">
        <v>0</v>
      </c>
      <c r="FU11" s="6">
        <v>0</v>
      </c>
      <c r="FV11" s="6">
        <v>0</v>
      </c>
      <c r="FW11" s="6">
        <v>0</v>
      </c>
      <c r="FX11" s="6">
        <v>0</v>
      </c>
      <c r="FY11" s="6">
        <v>0</v>
      </c>
      <c r="FZ11" s="6">
        <v>0</v>
      </c>
      <c r="GA11" s="6">
        <v>0</v>
      </c>
      <c r="GB11" s="11">
        <v>0</v>
      </c>
      <c r="GC11" s="18">
        <v>223</v>
      </c>
      <c r="GD11" s="6">
        <v>2.6905829596412557E-2</v>
      </c>
      <c r="GE11" s="6">
        <v>4.4843049327354259E-3</v>
      </c>
      <c r="GF11" s="6">
        <v>2.6905829596412557E-2</v>
      </c>
      <c r="GG11" s="6">
        <v>0.14349775784753363</v>
      </c>
      <c r="GH11" s="6">
        <v>0.7982062780269058</v>
      </c>
      <c r="GI11" s="11">
        <v>0</v>
      </c>
      <c r="GJ11" s="18">
        <v>223</v>
      </c>
      <c r="GK11" s="6">
        <v>2.6905829596412557E-2</v>
      </c>
      <c r="GL11" s="6">
        <v>4.4843049327354259E-3</v>
      </c>
      <c r="GM11" s="6">
        <v>2.6905829596412557E-2</v>
      </c>
      <c r="GN11" s="6">
        <v>0.17937219730941703</v>
      </c>
      <c r="GO11" s="6">
        <v>0.73991031390134543</v>
      </c>
      <c r="GP11" s="11">
        <v>2.2421524663677129E-2</v>
      </c>
      <c r="GQ11" s="18">
        <v>223</v>
      </c>
      <c r="GR11" s="6">
        <v>2.2421524663677129E-2</v>
      </c>
      <c r="GS11" s="6">
        <v>1.7937219730941704E-2</v>
      </c>
      <c r="GT11" s="6">
        <v>6.726457399103139E-2</v>
      </c>
      <c r="GU11" s="6">
        <v>0.33183856502242148</v>
      </c>
      <c r="GV11" s="6">
        <v>0.5605381165919282</v>
      </c>
      <c r="GW11" s="11">
        <v>0</v>
      </c>
      <c r="GX11" s="18">
        <v>223</v>
      </c>
      <c r="GY11" s="6">
        <v>4.4843049327354258E-2</v>
      </c>
      <c r="GZ11" s="6">
        <v>0</v>
      </c>
      <c r="HA11" s="6">
        <v>1.7937219730941704E-2</v>
      </c>
      <c r="HB11" s="6">
        <v>0.21973094170403587</v>
      </c>
      <c r="HC11" s="6">
        <v>0.60986547085201792</v>
      </c>
      <c r="HD11" s="11">
        <v>0.10762331838565023</v>
      </c>
      <c r="HE11" s="18">
        <v>223</v>
      </c>
      <c r="HF11" s="6">
        <v>4.4843049327354258E-2</v>
      </c>
      <c r="HG11" s="6">
        <v>4.4843049327354259E-3</v>
      </c>
      <c r="HH11" s="6">
        <v>1.3452914798206279E-2</v>
      </c>
      <c r="HI11" s="6">
        <v>0.16143497757847533</v>
      </c>
      <c r="HJ11" s="6">
        <v>0.77578475336322872</v>
      </c>
      <c r="HK11" s="11">
        <v>0</v>
      </c>
      <c r="HL11" s="18">
        <v>223</v>
      </c>
      <c r="HM11" s="6">
        <v>3.1390134529147982E-2</v>
      </c>
      <c r="HN11" s="6">
        <v>4.4843049327354259E-3</v>
      </c>
      <c r="HO11" s="6">
        <v>1.7937219730941704E-2</v>
      </c>
      <c r="HP11" s="6">
        <v>0.17040358744394615</v>
      </c>
      <c r="HQ11" s="6">
        <v>0.61434977578475336</v>
      </c>
      <c r="HR11" s="11">
        <v>0.16143497757847533</v>
      </c>
      <c r="HS11" s="18">
        <v>223</v>
      </c>
      <c r="HT11" s="6">
        <v>2.2421524663677129E-2</v>
      </c>
      <c r="HU11" s="6">
        <v>1.7937219730941704E-2</v>
      </c>
      <c r="HV11" s="6">
        <v>4.4843049327354258E-2</v>
      </c>
      <c r="HW11" s="6">
        <v>0.26457399103139012</v>
      </c>
      <c r="HX11" s="6">
        <v>0.4573991031390135</v>
      </c>
      <c r="HY11" s="11">
        <v>0.19282511210762332</v>
      </c>
      <c r="HZ11" s="18">
        <v>223</v>
      </c>
      <c r="IA11" s="6">
        <v>1.7937219730941704E-2</v>
      </c>
      <c r="IB11" s="6">
        <v>1.3452914798206279E-2</v>
      </c>
      <c r="IC11" s="6">
        <v>5.3811659192825115E-2</v>
      </c>
      <c r="ID11" s="6">
        <v>0.25112107623318386</v>
      </c>
      <c r="IE11" s="6">
        <v>0.40358744394618834</v>
      </c>
      <c r="IF11" s="11">
        <v>0.26008968609865468</v>
      </c>
      <c r="IG11" s="18">
        <v>223</v>
      </c>
      <c r="IH11" s="6">
        <v>3.1390134529147982E-2</v>
      </c>
      <c r="II11" s="6">
        <v>0</v>
      </c>
      <c r="IJ11" s="6">
        <v>1.3452914798206279E-2</v>
      </c>
      <c r="IK11" s="6">
        <v>0.17488789237668162</v>
      </c>
      <c r="IL11" s="6">
        <v>0.61434977578475336</v>
      </c>
      <c r="IM11" s="11">
        <v>0.16591928251121074</v>
      </c>
      <c r="IN11" s="18">
        <v>223</v>
      </c>
      <c r="IO11" s="6">
        <v>4.4843049327354259E-3</v>
      </c>
      <c r="IP11" s="6">
        <v>4.4843049327354259E-3</v>
      </c>
      <c r="IQ11" s="6">
        <v>5.3811659192825115E-2</v>
      </c>
      <c r="IR11" s="6">
        <v>7.623318385650224E-2</v>
      </c>
      <c r="IS11" s="6">
        <v>0.13452914798206278</v>
      </c>
      <c r="IT11" s="11">
        <v>0.72645739910313911</v>
      </c>
      <c r="IU11" s="18">
        <v>223</v>
      </c>
      <c r="IV11" s="6">
        <v>3.5874439461883408E-2</v>
      </c>
      <c r="IW11" s="6">
        <v>4.4843049327354259E-3</v>
      </c>
      <c r="IX11" s="6">
        <v>1.3452914798206279E-2</v>
      </c>
      <c r="IY11" s="6">
        <v>0.15695067264573992</v>
      </c>
      <c r="IZ11" s="6">
        <v>0.7847533632286996</v>
      </c>
      <c r="JA11" s="11">
        <v>4.4843049327354259E-3</v>
      </c>
      <c r="JB11" s="18">
        <v>223</v>
      </c>
      <c r="JC11" s="6">
        <v>2.2421524663677129E-2</v>
      </c>
      <c r="JD11" s="6">
        <v>4.4843049327354259E-3</v>
      </c>
      <c r="JE11" s="6">
        <v>4.4843049327354258E-2</v>
      </c>
      <c r="JF11" s="6">
        <v>0.22421524663677134</v>
      </c>
      <c r="JG11" s="6">
        <v>0.5246636771300448</v>
      </c>
      <c r="JH11" s="11">
        <v>0.17937219730941703</v>
      </c>
      <c r="JI11" s="18">
        <v>223</v>
      </c>
      <c r="JJ11" s="6">
        <v>3.5874439461883408E-2</v>
      </c>
      <c r="JK11" s="6">
        <v>4.4843049327354259E-3</v>
      </c>
      <c r="JL11" s="6">
        <v>8.9686098654708519E-3</v>
      </c>
      <c r="JM11" s="6">
        <v>0.15246636771300448</v>
      </c>
      <c r="JN11" s="6">
        <v>0.7623318385650224</v>
      </c>
      <c r="JO11" s="11">
        <v>3.5874439461883408E-2</v>
      </c>
      <c r="JP11" s="18">
        <v>239</v>
      </c>
      <c r="JQ11" s="6">
        <v>5.0209205020920501E-2</v>
      </c>
      <c r="JR11" s="6">
        <v>0.21757322175732219</v>
      </c>
      <c r="JS11" s="11">
        <v>0.73221757322175729</v>
      </c>
      <c r="JT11" s="15">
        <v>61.443514644351474</v>
      </c>
      <c r="JU11" s="18">
        <v>246</v>
      </c>
      <c r="JV11" s="6">
        <v>0.90243902439024393</v>
      </c>
      <c r="JW11" s="6">
        <v>5.6910569105691054E-2</v>
      </c>
      <c r="JX11" s="11">
        <v>4.0650406504065033E-2</v>
      </c>
      <c r="JY11" s="18">
        <v>246</v>
      </c>
      <c r="JZ11" s="6">
        <v>0.91869918699186992</v>
      </c>
      <c r="KA11" s="6">
        <v>3.6585365853658534E-2</v>
      </c>
      <c r="KB11" s="11">
        <v>4.4715447154471545E-2</v>
      </c>
      <c r="KC11" s="18">
        <v>246</v>
      </c>
      <c r="KD11" s="6">
        <v>2.8455284552845527E-2</v>
      </c>
      <c r="KE11" s="6">
        <v>0.1951219512195122</v>
      </c>
      <c r="KF11" s="6">
        <v>0.15447154471544716</v>
      </c>
      <c r="KG11" s="6">
        <v>0.60162601626016265</v>
      </c>
      <c r="KH11" s="11">
        <v>2.0325203252032516E-2</v>
      </c>
      <c r="KI11" s="18">
        <v>45</v>
      </c>
      <c r="KJ11" s="6">
        <v>0.17777777777777778</v>
      </c>
      <c r="KK11" s="6">
        <v>0.7777777777777779</v>
      </c>
      <c r="KL11" s="11">
        <v>4.4444444444444446E-2</v>
      </c>
      <c r="KM11" s="18">
        <v>246</v>
      </c>
      <c r="KN11" s="6">
        <v>0.77235772357723576</v>
      </c>
      <c r="KO11" s="6">
        <v>0.49593495934959347</v>
      </c>
      <c r="KP11" s="6">
        <v>0.21951219512195125</v>
      </c>
      <c r="KQ11" s="6">
        <v>0.16666666666666663</v>
      </c>
      <c r="KR11" s="6">
        <v>2.4390243902439025E-2</v>
      </c>
      <c r="KS11" s="6">
        <v>3.6585365853658534E-2</v>
      </c>
      <c r="KT11" s="6">
        <v>1.2195121951219513E-2</v>
      </c>
      <c r="KU11" s="6">
        <v>3.2520325203252036E-2</v>
      </c>
      <c r="KV11" s="6">
        <v>4.4715447154471545E-2</v>
      </c>
      <c r="KW11" s="11">
        <v>0.13414634146341464</v>
      </c>
      <c r="KX11" s="18">
        <v>241</v>
      </c>
      <c r="KY11" s="6">
        <v>5.3941908713692949E-2</v>
      </c>
      <c r="KZ11" s="6">
        <v>0.24896265560165975</v>
      </c>
      <c r="LA11" s="6">
        <v>0.48132780082987553</v>
      </c>
      <c r="LB11" s="6">
        <v>0.13692946058091288</v>
      </c>
      <c r="LC11" s="11">
        <v>7.8838174273858919E-2</v>
      </c>
      <c r="LD11" s="18">
        <v>241</v>
      </c>
      <c r="LE11" s="6">
        <v>2.9045643153526968E-2</v>
      </c>
      <c r="LF11" s="6">
        <v>8.2987551867219917E-3</v>
      </c>
      <c r="LG11" s="6">
        <v>8.2987551867219917E-3</v>
      </c>
      <c r="LH11" s="6">
        <v>0</v>
      </c>
      <c r="LI11" s="6">
        <v>0</v>
      </c>
      <c r="LJ11" s="6">
        <v>1.6597510373443983E-2</v>
      </c>
      <c r="LK11" s="6">
        <v>0</v>
      </c>
      <c r="LL11" s="6">
        <v>0</v>
      </c>
      <c r="LM11" s="6">
        <v>0</v>
      </c>
      <c r="LN11" s="6">
        <v>0</v>
      </c>
      <c r="LO11" s="6">
        <v>1.2448132780082988E-2</v>
      </c>
      <c r="LP11" s="6">
        <v>0</v>
      </c>
      <c r="LQ11" s="6">
        <v>0</v>
      </c>
      <c r="LR11" s="6">
        <v>0</v>
      </c>
      <c r="LS11" s="6">
        <v>0</v>
      </c>
      <c r="LT11" s="6">
        <v>0</v>
      </c>
      <c r="LU11" s="6">
        <v>4.1493775933609959E-3</v>
      </c>
      <c r="LV11" s="6">
        <v>1.2448132780082988E-2</v>
      </c>
      <c r="LW11" s="6">
        <v>8.2987551867219917E-3</v>
      </c>
      <c r="LX11" s="6">
        <v>0</v>
      </c>
      <c r="LY11" s="6">
        <v>8.2987551867219917E-3</v>
      </c>
      <c r="LZ11" s="6">
        <v>4.1493775933609959E-3</v>
      </c>
      <c r="MA11" s="6">
        <v>0</v>
      </c>
      <c r="MB11" s="6">
        <v>1.2448132780082988E-2</v>
      </c>
      <c r="MC11" s="6">
        <v>0</v>
      </c>
      <c r="MD11" s="6">
        <v>0</v>
      </c>
      <c r="ME11" s="6">
        <v>0</v>
      </c>
      <c r="MF11" s="6">
        <v>0</v>
      </c>
      <c r="MG11" s="6">
        <v>0</v>
      </c>
      <c r="MH11" s="6">
        <v>4.1493775933609959E-3</v>
      </c>
      <c r="MI11" s="6">
        <v>0</v>
      </c>
      <c r="MJ11" s="6">
        <v>1.2448132780082988E-2</v>
      </c>
      <c r="MK11" s="6">
        <v>4.1493775933609959E-3</v>
      </c>
      <c r="ML11" s="6">
        <v>4.1493775933609959E-3</v>
      </c>
      <c r="MM11" s="6">
        <v>0</v>
      </c>
      <c r="MN11" s="6">
        <v>0</v>
      </c>
      <c r="MO11" s="6">
        <v>0</v>
      </c>
      <c r="MP11" s="6">
        <v>4.1493775933609959E-3</v>
      </c>
      <c r="MQ11" s="6">
        <v>0</v>
      </c>
      <c r="MR11" s="6">
        <v>4.1493775933609959E-3</v>
      </c>
      <c r="MS11" s="6">
        <v>8.2987551867219917E-3</v>
      </c>
      <c r="MT11" s="6">
        <v>0</v>
      </c>
      <c r="MU11" s="6">
        <v>3.3195020746887967E-2</v>
      </c>
      <c r="MV11" s="6">
        <v>1.6597510373443983E-2</v>
      </c>
      <c r="MW11" s="6">
        <v>0</v>
      </c>
      <c r="MX11" s="6">
        <v>0</v>
      </c>
      <c r="MY11" s="6">
        <v>0.12033195020746888</v>
      </c>
      <c r="MZ11" s="6">
        <v>2.4896265560165977E-2</v>
      </c>
      <c r="NA11" s="6">
        <v>8.2987551867219917E-3</v>
      </c>
      <c r="NB11" s="6">
        <v>8.2987551867219917E-3</v>
      </c>
      <c r="NC11" s="6">
        <v>8.2987551867219917E-3</v>
      </c>
      <c r="ND11" s="6">
        <v>0.13692946058091288</v>
      </c>
      <c r="NE11" s="6">
        <v>2.9045643153526968E-2</v>
      </c>
      <c r="NF11" s="6">
        <v>8.2987551867219917E-3</v>
      </c>
      <c r="NG11" s="6">
        <v>1.2448132780082988E-2</v>
      </c>
      <c r="NH11" s="6">
        <v>4.1493775933609959E-3</v>
      </c>
      <c r="NI11" s="6">
        <v>8.2987551867219917E-3</v>
      </c>
      <c r="NJ11" s="6">
        <v>0</v>
      </c>
      <c r="NK11" s="6">
        <v>1.2448132780082988E-2</v>
      </c>
      <c r="NL11" s="6">
        <v>0</v>
      </c>
      <c r="NM11" s="6">
        <v>1.2448132780082988E-2</v>
      </c>
      <c r="NN11" s="6">
        <v>0</v>
      </c>
      <c r="NO11" s="6">
        <v>0</v>
      </c>
      <c r="NP11" s="6">
        <v>1.2448132780082988E-2</v>
      </c>
      <c r="NQ11" s="6">
        <v>8.2987551867219917E-3</v>
      </c>
      <c r="NR11" s="6">
        <v>2.4896265560165977E-2</v>
      </c>
      <c r="NS11" s="6">
        <v>1.6597510373443983E-2</v>
      </c>
      <c r="NT11" s="6">
        <v>2.9045643153526968E-2</v>
      </c>
      <c r="NU11" s="6">
        <v>5.8091286307053937E-2</v>
      </c>
      <c r="NV11" s="6">
        <v>1.2448132780082988E-2</v>
      </c>
      <c r="NW11" s="6">
        <v>1.6597510373443983E-2</v>
      </c>
      <c r="NX11" s="6">
        <v>0</v>
      </c>
      <c r="NY11" s="6">
        <v>0</v>
      </c>
      <c r="NZ11" s="6">
        <v>4.1493775933609959E-3</v>
      </c>
      <c r="OA11" s="6">
        <v>0</v>
      </c>
      <c r="OB11" s="6">
        <v>2.0746887966804975E-2</v>
      </c>
      <c r="OC11" s="6">
        <v>4.1493775933609959E-3</v>
      </c>
      <c r="OD11" s="6">
        <v>8.2987551867219917E-3</v>
      </c>
      <c r="OE11" s="6">
        <v>1.6597510373443983E-2</v>
      </c>
      <c r="OF11" s="6">
        <v>0</v>
      </c>
      <c r="OG11" s="6">
        <v>1.2448132780082988E-2</v>
      </c>
      <c r="OH11" s="6">
        <v>7.0539419087136929E-2</v>
      </c>
      <c r="OI11" s="6">
        <v>0</v>
      </c>
      <c r="OJ11" s="6">
        <v>0</v>
      </c>
      <c r="OK11" s="6">
        <v>8.2987551867219917E-3</v>
      </c>
      <c r="OL11" s="6">
        <v>4.1493775933609959E-3</v>
      </c>
      <c r="OM11" s="6">
        <v>0</v>
      </c>
      <c r="ON11" s="6">
        <v>0</v>
      </c>
      <c r="OO11" s="6">
        <v>1.2448132780082988E-2</v>
      </c>
      <c r="OP11" s="6">
        <v>0</v>
      </c>
      <c r="OQ11" s="6">
        <v>4.1493775933609959E-3</v>
      </c>
      <c r="OR11" s="6">
        <v>0</v>
      </c>
      <c r="OS11" s="6">
        <v>0</v>
      </c>
      <c r="OT11" s="6">
        <v>0</v>
      </c>
      <c r="OU11" s="6">
        <v>4.1493775933609959E-3</v>
      </c>
      <c r="OV11" s="6">
        <v>0</v>
      </c>
      <c r="OW11" s="6">
        <v>2.0746887966804975E-2</v>
      </c>
      <c r="OX11" s="11">
        <v>2.0746887966804975E-2</v>
      </c>
      <c r="OY11" s="18">
        <v>241</v>
      </c>
      <c r="OZ11" s="6">
        <v>3.7344398340248962E-2</v>
      </c>
      <c r="PA11" s="6">
        <v>4.149377593360995E-2</v>
      </c>
      <c r="PB11" s="6">
        <v>5.8091286307053937E-2</v>
      </c>
      <c r="PC11" s="6">
        <v>0</v>
      </c>
      <c r="PD11" s="6">
        <v>7.8838174273858919E-2</v>
      </c>
      <c r="PE11" s="6">
        <v>0.36099585062240663</v>
      </c>
      <c r="PF11" s="6">
        <v>0.1659751037344398</v>
      </c>
      <c r="PG11" s="6">
        <v>0.14522821576763487</v>
      </c>
      <c r="PH11" s="6">
        <v>5.8091286307053937E-2</v>
      </c>
      <c r="PI11" s="11">
        <v>5.3941908713692949E-2</v>
      </c>
      <c r="PJ11" s="18">
        <v>243</v>
      </c>
      <c r="PK11" s="6">
        <v>8.23045267489712E-3</v>
      </c>
      <c r="PL11" s="6">
        <v>6.584362139917696E-2</v>
      </c>
      <c r="PM11" s="6">
        <v>0.92592592592592593</v>
      </c>
      <c r="PN11" s="11">
        <v>0</v>
      </c>
      <c r="PO11" s="18">
        <v>246</v>
      </c>
      <c r="PP11" s="6">
        <v>0.26422764227642276</v>
      </c>
      <c r="PQ11" s="6">
        <v>0.30894308943089432</v>
      </c>
      <c r="PR11" s="6">
        <v>0.12195121951219512</v>
      </c>
      <c r="PS11" s="6">
        <v>3.6585365853658534E-2</v>
      </c>
      <c r="PT11" s="6">
        <v>3.6585365853658534E-2</v>
      </c>
      <c r="PU11" s="11">
        <v>0.23170731707317074</v>
      </c>
      <c r="PV11" s="18">
        <v>147</v>
      </c>
      <c r="PW11" s="6">
        <v>6.1224489795918366E-2</v>
      </c>
      <c r="PX11" s="6">
        <v>7.4829931972789115E-2</v>
      </c>
      <c r="PY11" s="6">
        <v>0.12244897959183673</v>
      </c>
      <c r="PZ11" s="6">
        <v>0.72789115646258506</v>
      </c>
      <c r="QA11" s="11">
        <v>1.3605442176870748E-2</v>
      </c>
      <c r="QB11" s="18">
        <v>246</v>
      </c>
      <c r="QC11" s="6">
        <v>0.36585365853658536</v>
      </c>
      <c r="QD11" s="6">
        <v>8.943089430894309E-2</v>
      </c>
      <c r="QE11" s="6">
        <v>0.18699186991869918</v>
      </c>
      <c r="QF11" s="6">
        <v>5.2845528455284556E-2</v>
      </c>
      <c r="QG11" s="6">
        <v>0.25203252032520324</v>
      </c>
      <c r="QH11" s="11">
        <v>5.2845528455284556E-2</v>
      </c>
      <c r="QI11" s="18">
        <v>0</v>
      </c>
      <c r="QJ11" s="6">
        <v>0</v>
      </c>
      <c r="QK11" s="6">
        <v>0</v>
      </c>
      <c r="QL11" s="6">
        <v>0</v>
      </c>
      <c r="QM11" s="6">
        <v>0</v>
      </c>
      <c r="QN11" s="6">
        <v>0</v>
      </c>
      <c r="QO11" s="6">
        <v>0</v>
      </c>
      <c r="QP11" s="6">
        <v>0</v>
      </c>
      <c r="QQ11" s="8">
        <v>0</v>
      </c>
      <c r="QR11" s="47">
        <v>40000</v>
      </c>
    </row>
    <row r="12" spans="1:461" ht="50.25" thickTop="1" thickBot="1" x14ac:dyDescent="0.3">
      <c r="A12" s="66">
        <f>VLOOKUP(B12,Vægt!A:F,6,FALSE)</f>
        <v>0.82366631737265639</v>
      </c>
      <c r="B12" s="2" t="s">
        <v>14</v>
      </c>
      <c r="C12" s="22">
        <v>384</v>
      </c>
      <c r="D12" s="18">
        <v>384</v>
      </c>
      <c r="E12" s="6">
        <v>0.16145833333333337</v>
      </c>
      <c r="F12" s="6">
        <v>0.24479166666666663</v>
      </c>
      <c r="G12" s="6">
        <v>0.17447916666666663</v>
      </c>
      <c r="H12" s="6">
        <v>0.1640625</v>
      </c>
      <c r="I12" s="6">
        <v>8.3333333333333315E-2</v>
      </c>
      <c r="J12" s="6">
        <v>0.15104166666666666</v>
      </c>
      <c r="K12" s="11">
        <v>2.0833333333333329E-2</v>
      </c>
      <c r="L12" s="18">
        <v>384</v>
      </c>
      <c r="M12" s="6">
        <v>0.23958333333333337</v>
      </c>
      <c r="N12" s="6">
        <v>5.2083333333333343E-2</v>
      </c>
      <c r="O12" s="6">
        <v>2.6041666666666661E-3</v>
      </c>
      <c r="P12" s="6">
        <v>2.6041666666666661E-3</v>
      </c>
      <c r="Q12" s="6">
        <v>0.3046875</v>
      </c>
      <c r="R12" s="6">
        <v>0.55208333333333337</v>
      </c>
      <c r="S12" s="6">
        <v>9.1145833333333315E-2</v>
      </c>
      <c r="T12" s="6">
        <v>7.03125E-2</v>
      </c>
      <c r="U12" s="6">
        <v>0.50520833333333337</v>
      </c>
      <c r="V12" s="6">
        <v>0.12760416666666666</v>
      </c>
      <c r="W12" s="6">
        <v>0.21875</v>
      </c>
      <c r="X12" s="6">
        <v>0.27864583333333331</v>
      </c>
      <c r="Y12" s="6">
        <v>5.7291666666666657E-2</v>
      </c>
      <c r="Z12" s="11">
        <v>5.2083333333333322E-3</v>
      </c>
      <c r="AA12" s="18">
        <v>384</v>
      </c>
      <c r="AB12" s="6">
        <v>2.0833333333333329E-2</v>
      </c>
      <c r="AC12" s="6">
        <v>3.3854166666666664E-2</v>
      </c>
      <c r="AD12" s="6">
        <v>4.9479166666666657E-2</v>
      </c>
      <c r="AE12" s="6">
        <v>0.15625</v>
      </c>
      <c r="AF12" s="6">
        <v>0.703125</v>
      </c>
      <c r="AG12" s="11">
        <v>3.6458333333333336E-2</v>
      </c>
      <c r="AH12" s="18">
        <v>384</v>
      </c>
      <c r="AI12" s="6">
        <v>0.375</v>
      </c>
      <c r="AJ12" s="6">
        <v>0.29947916666666669</v>
      </c>
      <c r="AK12" s="6">
        <v>0.20833333333333337</v>
      </c>
      <c r="AL12" s="6">
        <v>3.90625E-2</v>
      </c>
      <c r="AM12" s="6">
        <v>1.5625E-2</v>
      </c>
      <c r="AN12" s="11">
        <v>6.25E-2</v>
      </c>
      <c r="AO12" s="18">
        <v>384</v>
      </c>
      <c r="AP12" s="6">
        <v>0.45052083333333326</v>
      </c>
      <c r="AQ12" s="6">
        <v>0.13020833333333334</v>
      </c>
      <c r="AR12" s="6">
        <v>0.11979166666666669</v>
      </c>
      <c r="AS12" s="6">
        <v>8.0729166666666685E-2</v>
      </c>
      <c r="AT12" s="6">
        <v>1.3020833333333336E-2</v>
      </c>
      <c r="AU12" s="11">
        <v>0.20572916666666663</v>
      </c>
      <c r="AV12" s="18">
        <v>384</v>
      </c>
      <c r="AW12" s="6">
        <v>0.49739583333333326</v>
      </c>
      <c r="AX12" s="6">
        <v>0.2421875</v>
      </c>
      <c r="AY12" s="6">
        <v>0.11458333333333331</v>
      </c>
      <c r="AZ12" s="6">
        <v>3.3854166666666664E-2</v>
      </c>
      <c r="BA12" s="6">
        <v>1.3020833333333336E-2</v>
      </c>
      <c r="BB12" s="11">
        <v>9.8958333333333315E-2</v>
      </c>
      <c r="BC12" s="18">
        <v>384</v>
      </c>
      <c r="BD12" s="6">
        <v>0.73958333333333348</v>
      </c>
      <c r="BE12" s="6">
        <v>8.0729166666666685E-2</v>
      </c>
      <c r="BF12" s="6">
        <v>3.6458333333333336E-2</v>
      </c>
      <c r="BG12" s="6">
        <v>1.3020833333333336E-2</v>
      </c>
      <c r="BH12" s="6">
        <v>2.6041666666666661E-3</v>
      </c>
      <c r="BI12" s="11">
        <v>0.12760416666666666</v>
      </c>
      <c r="BJ12" s="18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11">
        <v>0</v>
      </c>
      <c r="BQ12" s="18">
        <v>384</v>
      </c>
      <c r="BR12" s="6">
        <v>0.23958333333333337</v>
      </c>
      <c r="BS12" s="6">
        <v>0.23177083333333337</v>
      </c>
      <c r="BT12" s="6">
        <v>0.1875</v>
      </c>
      <c r="BU12" s="6">
        <v>0.19270833333333337</v>
      </c>
      <c r="BV12" s="6">
        <v>0.1171875</v>
      </c>
      <c r="BW12" s="11">
        <v>3.125E-2</v>
      </c>
      <c r="BX12" s="18">
        <v>384</v>
      </c>
      <c r="BY12" s="6">
        <v>3.90625E-2</v>
      </c>
      <c r="BZ12" s="6">
        <v>0.15364583333333334</v>
      </c>
      <c r="CA12" s="6">
        <v>0.3359375</v>
      </c>
      <c r="CB12" s="6">
        <v>0.26822916666666669</v>
      </c>
      <c r="CC12" s="6">
        <v>0.16666666666666663</v>
      </c>
      <c r="CD12" s="11">
        <v>3.6458333333333336E-2</v>
      </c>
      <c r="CE12" s="18">
        <v>384</v>
      </c>
      <c r="CF12" s="6">
        <v>0.359375</v>
      </c>
      <c r="CG12" s="6">
        <v>0.20572916666666663</v>
      </c>
      <c r="CH12" s="6">
        <v>0.26302083333333331</v>
      </c>
      <c r="CI12" s="6">
        <v>5.46875E-2</v>
      </c>
      <c r="CJ12" s="6">
        <v>1.8229166666666668E-2</v>
      </c>
      <c r="CK12" s="11">
        <v>9.8958333333333315E-2</v>
      </c>
      <c r="CL12" s="18">
        <v>384</v>
      </c>
      <c r="CM12" s="6">
        <v>0.26041666666666669</v>
      </c>
      <c r="CN12" s="6">
        <v>7.8125E-2</v>
      </c>
      <c r="CO12" s="6">
        <v>7.8125E-2</v>
      </c>
      <c r="CP12" s="6">
        <v>0.11979166666666669</v>
      </c>
      <c r="CQ12" s="6">
        <v>0.25</v>
      </c>
      <c r="CR12" s="6">
        <v>0.21354166666666663</v>
      </c>
      <c r="CS12" s="22">
        <v>384</v>
      </c>
      <c r="CT12" s="6">
        <v>0.25</v>
      </c>
      <c r="CU12" s="6">
        <v>0.21354166666666663</v>
      </c>
      <c r="CV12" s="6">
        <v>0.28645833333333331</v>
      </c>
      <c r="CW12" s="6">
        <v>0.1171875</v>
      </c>
      <c r="CX12" s="6">
        <v>4.4270833333333343E-2</v>
      </c>
      <c r="CY12" s="11">
        <v>8.8541666666666685E-2</v>
      </c>
      <c r="CZ12" s="18">
        <v>384</v>
      </c>
      <c r="DA12" s="6">
        <v>0.515625</v>
      </c>
      <c r="DB12" s="6">
        <v>0.125</v>
      </c>
      <c r="DC12" s="6">
        <v>0.15104166666666666</v>
      </c>
      <c r="DD12" s="6">
        <v>2.8645833333333329E-2</v>
      </c>
      <c r="DE12" s="6">
        <v>1.5625E-2</v>
      </c>
      <c r="DF12" s="11">
        <v>0.1640625</v>
      </c>
      <c r="DG12" s="18">
        <v>0</v>
      </c>
      <c r="DH12" s="6">
        <v>0</v>
      </c>
      <c r="DI12" s="6">
        <v>0</v>
      </c>
      <c r="DJ12" s="6">
        <v>0</v>
      </c>
      <c r="DK12" s="6">
        <v>0</v>
      </c>
      <c r="DL12" s="6">
        <v>0</v>
      </c>
      <c r="DM12" s="11">
        <v>0</v>
      </c>
      <c r="DN12" s="18">
        <v>384</v>
      </c>
      <c r="DO12" s="6">
        <v>0.90104166666666652</v>
      </c>
      <c r="DP12" s="11">
        <v>9.8958333333333315E-2</v>
      </c>
      <c r="DQ12" s="18">
        <v>384</v>
      </c>
      <c r="DR12" s="6">
        <v>0.68229166666666652</v>
      </c>
      <c r="DS12" s="6">
        <v>0.94270833333333348</v>
      </c>
      <c r="DT12" s="6">
        <v>0.38802083333333326</v>
      </c>
      <c r="DU12" s="6">
        <v>0.47916666666666674</v>
      </c>
      <c r="DV12" s="6">
        <v>0.17447916666666663</v>
      </c>
      <c r="DW12" s="6">
        <v>0.29427083333333331</v>
      </c>
      <c r="DX12" s="6">
        <v>5.7291666666666657E-2</v>
      </c>
      <c r="DY12" s="6">
        <v>5.2083333333333343E-2</v>
      </c>
      <c r="DZ12" s="6">
        <v>0.109375</v>
      </c>
      <c r="EA12" s="6">
        <v>0</v>
      </c>
      <c r="EB12" s="6">
        <v>7.8125E-3</v>
      </c>
      <c r="EC12" s="11">
        <v>3.125E-2</v>
      </c>
      <c r="ED12" s="18">
        <v>0</v>
      </c>
      <c r="EE12" s="6">
        <v>0</v>
      </c>
      <c r="EF12" s="6">
        <v>0</v>
      </c>
      <c r="EG12" s="6">
        <v>0</v>
      </c>
      <c r="EH12" s="6">
        <v>0</v>
      </c>
      <c r="EI12" s="6">
        <v>0</v>
      </c>
      <c r="EJ12" s="6">
        <v>0</v>
      </c>
      <c r="EK12" s="6">
        <v>0</v>
      </c>
      <c r="EL12" s="6">
        <v>0</v>
      </c>
      <c r="EM12" s="6">
        <v>0</v>
      </c>
      <c r="EN12" s="6">
        <v>0</v>
      </c>
      <c r="EO12" s="11">
        <v>0</v>
      </c>
      <c r="EP12" s="18">
        <v>0</v>
      </c>
      <c r="EQ12" s="6">
        <v>0</v>
      </c>
      <c r="ER12" s="6">
        <v>0</v>
      </c>
      <c r="ES12" s="6">
        <v>0</v>
      </c>
      <c r="ET12" s="6">
        <v>0</v>
      </c>
      <c r="EU12" s="6">
        <v>0</v>
      </c>
      <c r="EV12" s="6">
        <v>0</v>
      </c>
      <c r="EW12" s="6">
        <v>0</v>
      </c>
      <c r="EX12" s="6">
        <v>0</v>
      </c>
      <c r="EY12" s="6">
        <v>0</v>
      </c>
      <c r="EZ12" s="6">
        <v>0</v>
      </c>
      <c r="FA12" s="6">
        <v>0</v>
      </c>
      <c r="FB12" s="6">
        <v>0</v>
      </c>
      <c r="FC12" s="6">
        <v>0</v>
      </c>
      <c r="FD12" s="6">
        <v>0</v>
      </c>
      <c r="FE12" s="6">
        <v>0</v>
      </c>
      <c r="FF12" s="6">
        <v>0</v>
      </c>
      <c r="FG12" s="6">
        <v>0</v>
      </c>
      <c r="FH12" s="6">
        <v>0</v>
      </c>
      <c r="FI12" s="6">
        <v>0</v>
      </c>
      <c r="FJ12" s="11">
        <v>0</v>
      </c>
      <c r="FK12" s="18">
        <v>0</v>
      </c>
      <c r="FL12" s="6">
        <v>0</v>
      </c>
      <c r="FM12" s="6">
        <v>0</v>
      </c>
      <c r="FN12" s="6">
        <v>0</v>
      </c>
      <c r="FO12" s="6">
        <v>0</v>
      </c>
      <c r="FP12" s="6">
        <v>0</v>
      </c>
      <c r="FQ12" s="6">
        <v>0</v>
      </c>
      <c r="FR12" s="6">
        <v>0</v>
      </c>
      <c r="FS12" s="6">
        <v>0</v>
      </c>
      <c r="FT12" s="6">
        <v>0</v>
      </c>
      <c r="FU12" s="6">
        <v>0</v>
      </c>
      <c r="FV12" s="6">
        <v>0</v>
      </c>
      <c r="FW12" s="6">
        <v>0</v>
      </c>
      <c r="FX12" s="6">
        <v>0</v>
      </c>
      <c r="FY12" s="6">
        <v>0</v>
      </c>
      <c r="FZ12" s="6">
        <v>0</v>
      </c>
      <c r="GA12" s="6">
        <v>0</v>
      </c>
      <c r="GB12" s="11">
        <v>0</v>
      </c>
      <c r="GC12" s="18">
        <v>314</v>
      </c>
      <c r="GD12" s="6">
        <v>1.9108280254777069E-2</v>
      </c>
      <c r="GE12" s="6">
        <v>1.2738853503184716E-2</v>
      </c>
      <c r="GF12" s="6">
        <v>9.8726114649681534E-2</v>
      </c>
      <c r="GG12" s="6">
        <v>0.43312101910828027</v>
      </c>
      <c r="GH12" s="6">
        <v>0.321656050955414</v>
      </c>
      <c r="GI12" s="11">
        <v>0.11464968152866244</v>
      </c>
      <c r="GJ12" s="18">
        <v>314</v>
      </c>
      <c r="GK12" s="6">
        <v>1.5923566878980892E-2</v>
      </c>
      <c r="GL12" s="6">
        <v>6.3694267515923579E-3</v>
      </c>
      <c r="GM12" s="6">
        <v>0.16878980891719744</v>
      </c>
      <c r="GN12" s="6">
        <v>0.48407643312101911</v>
      </c>
      <c r="GO12" s="6">
        <v>0.23248407643312102</v>
      </c>
      <c r="GP12" s="11">
        <v>9.2356687898089179E-2</v>
      </c>
      <c r="GQ12" s="18">
        <v>314</v>
      </c>
      <c r="GR12" s="6">
        <v>9.5541401273885346E-3</v>
      </c>
      <c r="GS12" s="6">
        <v>2.2292993630573247E-2</v>
      </c>
      <c r="GT12" s="6">
        <v>0.10828025477707007</v>
      </c>
      <c r="GU12" s="6">
        <v>0.4713375796178344</v>
      </c>
      <c r="GV12" s="6">
        <v>0.28980891719745222</v>
      </c>
      <c r="GW12" s="11">
        <v>9.8726114649681534E-2</v>
      </c>
      <c r="GX12" s="18">
        <v>314</v>
      </c>
      <c r="GY12" s="6">
        <v>6.3694267515923579E-3</v>
      </c>
      <c r="GZ12" s="6">
        <v>4.4585987261146494E-2</v>
      </c>
      <c r="HA12" s="6">
        <v>0.2070063694267516</v>
      </c>
      <c r="HB12" s="6">
        <v>0.30254777070063693</v>
      </c>
      <c r="HC12" s="6">
        <v>0.1178343949044586</v>
      </c>
      <c r="HD12" s="11">
        <v>0.321656050955414</v>
      </c>
      <c r="HE12" s="18">
        <v>314</v>
      </c>
      <c r="HF12" s="6">
        <v>2.5477707006369432E-2</v>
      </c>
      <c r="HG12" s="6">
        <v>9.5541401273885346E-3</v>
      </c>
      <c r="HH12" s="6">
        <v>2.2292993630573247E-2</v>
      </c>
      <c r="HI12" s="6">
        <v>0.32484076433121017</v>
      </c>
      <c r="HJ12" s="6">
        <v>0.59554140127388533</v>
      </c>
      <c r="HK12" s="11">
        <v>2.2292993630573247E-2</v>
      </c>
      <c r="HL12" s="18">
        <v>314</v>
      </c>
      <c r="HM12" s="6">
        <v>1.5923566878980892E-2</v>
      </c>
      <c r="HN12" s="6">
        <v>0.10191082802547773</v>
      </c>
      <c r="HO12" s="6">
        <v>0.22611464968152867</v>
      </c>
      <c r="HP12" s="6">
        <v>0.28343949044585987</v>
      </c>
      <c r="HQ12" s="6">
        <v>8.598726114649681E-2</v>
      </c>
      <c r="HR12" s="11">
        <v>0.28662420382165604</v>
      </c>
      <c r="HS12" s="18">
        <v>314</v>
      </c>
      <c r="HT12" s="6">
        <v>1.2738853503184716E-2</v>
      </c>
      <c r="HU12" s="6">
        <v>3.5031847133757961E-2</v>
      </c>
      <c r="HV12" s="6">
        <v>0.21337579617834396</v>
      </c>
      <c r="HW12" s="6">
        <v>0.32484076433121017</v>
      </c>
      <c r="HX12" s="6">
        <v>8.2802547770700632E-2</v>
      </c>
      <c r="HY12" s="11">
        <v>0.33121019108280253</v>
      </c>
      <c r="HZ12" s="18">
        <v>314</v>
      </c>
      <c r="IA12" s="6">
        <v>9.5541401273885346E-3</v>
      </c>
      <c r="IB12" s="6">
        <v>2.2292993630573247E-2</v>
      </c>
      <c r="IC12" s="6">
        <v>0.2356687898089172</v>
      </c>
      <c r="ID12" s="6">
        <v>0.32484076433121017</v>
      </c>
      <c r="IE12" s="6">
        <v>8.9171974522292988E-2</v>
      </c>
      <c r="IF12" s="11">
        <v>0.31847133757961782</v>
      </c>
      <c r="IG12" s="18">
        <v>314</v>
      </c>
      <c r="IH12" s="6">
        <v>1.2738853503184716E-2</v>
      </c>
      <c r="II12" s="6">
        <v>3.1847133757961789E-3</v>
      </c>
      <c r="IJ12" s="6">
        <v>8.598726114649681E-2</v>
      </c>
      <c r="IK12" s="6">
        <v>0.38216560509554143</v>
      </c>
      <c r="IL12" s="6">
        <v>0.30573248407643311</v>
      </c>
      <c r="IM12" s="11">
        <v>0.21019108280254778</v>
      </c>
      <c r="IN12" s="18">
        <v>314</v>
      </c>
      <c r="IO12" s="6">
        <v>2.2292993630573247E-2</v>
      </c>
      <c r="IP12" s="6">
        <v>2.8662420382165609E-2</v>
      </c>
      <c r="IQ12" s="6">
        <v>6.0509554140127389E-2</v>
      </c>
      <c r="IR12" s="6">
        <v>6.3694267515923567E-2</v>
      </c>
      <c r="IS12" s="6">
        <v>1.9108280254777069E-2</v>
      </c>
      <c r="IT12" s="11">
        <v>0.80573248407643316</v>
      </c>
      <c r="IU12" s="18">
        <v>0</v>
      </c>
      <c r="IV12" s="6">
        <v>0</v>
      </c>
      <c r="IW12" s="6">
        <v>0</v>
      </c>
      <c r="IX12" s="6">
        <v>0</v>
      </c>
      <c r="IY12" s="6">
        <v>0</v>
      </c>
      <c r="IZ12" s="6">
        <v>0</v>
      </c>
      <c r="JA12" s="11">
        <v>0</v>
      </c>
      <c r="JB12" s="18">
        <v>0</v>
      </c>
      <c r="JC12" s="6">
        <v>0</v>
      </c>
      <c r="JD12" s="6">
        <v>0</v>
      </c>
      <c r="JE12" s="6">
        <v>0</v>
      </c>
      <c r="JF12" s="6">
        <v>0</v>
      </c>
      <c r="JG12" s="6">
        <v>0</v>
      </c>
      <c r="JH12" s="11">
        <v>0</v>
      </c>
      <c r="JI12" s="18">
        <v>0</v>
      </c>
      <c r="JJ12" s="6">
        <v>0</v>
      </c>
      <c r="JK12" s="6">
        <v>0</v>
      </c>
      <c r="JL12" s="6">
        <v>0</v>
      </c>
      <c r="JM12" s="6">
        <v>0</v>
      </c>
      <c r="JN12" s="6">
        <v>0</v>
      </c>
      <c r="JO12" s="11">
        <v>0</v>
      </c>
      <c r="JP12" s="18">
        <v>349</v>
      </c>
      <c r="JQ12" s="6">
        <v>1.1461318051575931E-2</v>
      </c>
      <c r="JR12" s="6">
        <v>0.10601719197707736</v>
      </c>
      <c r="JS12" s="11">
        <v>0.88252148997134672</v>
      </c>
      <c r="JT12" s="15">
        <v>68.765042979942734</v>
      </c>
      <c r="JU12" s="18">
        <v>384</v>
      </c>
      <c r="JV12" s="6">
        <v>0.88541666666666652</v>
      </c>
      <c r="JW12" s="6">
        <v>6.7708333333333329E-2</v>
      </c>
      <c r="JX12" s="11">
        <v>4.6875E-2</v>
      </c>
      <c r="JY12" s="18">
        <v>384</v>
      </c>
      <c r="JZ12" s="6">
        <v>0.88541666666666652</v>
      </c>
      <c r="KA12" s="6">
        <v>7.03125E-2</v>
      </c>
      <c r="KB12" s="11">
        <v>4.4270833333333343E-2</v>
      </c>
      <c r="KC12" s="18">
        <v>384</v>
      </c>
      <c r="KD12" s="6">
        <v>2.34375E-2</v>
      </c>
      <c r="KE12" s="6">
        <v>0.51041666666666663</v>
      </c>
      <c r="KF12" s="6">
        <v>3.90625E-2</v>
      </c>
      <c r="KG12" s="6">
        <v>0.38802083333333326</v>
      </c>
      <c r="KH12" s="11">
        <v>3.90625E-2</v>
      </c>
      <c r="KI12" s="18">
        <v>24</v>
      </c>
      <c r="KJ12" s="6">
        <v>0.29166666666666669</v>
      </c>
      <c r="KK12" s="6">
        <v>0.66666666666666652</v>
      </c>
      <c r="KL12" s="11">
        <v>4.1666666666666657E-2</v>
      </c>
      <c r="KM12" s="18">
        <v>384</v>
      </c>
      <c r="KN12" s="6">
        <v>0.6953125</v>
      </c>
      <c r="KO12" s="6">
        <v>0.33854166666666674</v>
      </c>
      <c r="KP12" s="6">
        <v>0.30208333333333331</v>
      </c>
      <c r="KQ12" s="6">
        <v>9.375E-2</v>
      </c>
      <c r="KR12" s="6">
        <v>4.4270833333333343E-2</v>
      </c>
      <c r="KS12" s="6">
        <v>1.0416666666666664E-2</v>
      </c>
      <c r="KT12" s="6">
        <v>7.8125E-3</v>
      </c>
      <c r="KU12" s="6">
        <v>2.6041666666666671E-2</v>
      </c>
      <c r="KV12" s="6">
        <v>5.46875E-2</v>
      </c>
      <c r="KW12" s="11">
        <v>0.19270833333333337</v>
      </c>
      <c r="KX12" s="18">
        <v>377</v>
      </c>
      <c r="KY12" s="6">
        <v>7.9575596816976128E-3</v>
      </c>
      <c r="KZ12" s="6">
        <v>1.3262599469496022E-2</v>
      </c>
      <c r="LA12" s="6">
        <v>2.1220159151193633E-2</v>
      </c>
      <c r="LB12" s="6">
        <v>0.89920424403183019</v>
      </c>
      <c r="LC12" s="11">
        <v>5.8355437665782495E-2</v>
      </c>
      <c r="LD12" s="18">
        <v>377</v>
      </c>
      <c r="LE12" s="6">
        <v>0.4217506631299735</v>
      </c>
      <c r="LF12" s="6">
        <v>0.10079575596816977</v>
      </c>
      <c r="LG12" s="6">
        <v>1.3262599469496022E-2</v>
      </c>
      <c r="LH12" s="6">
        <v>1.3262599469496022E-2</v>
      </c>
      <c r="LI12" s="6">
        <v>5.3050397877984082E-3</v>
      </c>
      <c r="LJ12" s="6">
        <v>7.161803713527852E-2</v>
      </c>
      <c r="LK12" s="6">
        <v>7.9575596816976128E-3</v>
      </c>
      <c r="LL12" s="6">
        <v>2.6525198938992041E-3</v>
      </c>
      <c r="LM12" s="6">
        <v>7.9575596816976128E-3</v>
      </c>
      <c r="LN12" s="6">
        <v>7.9575596816976128E-3</v>
      </c>
      <c r="LO12" s="6">
        <v>5.3050397877984082E-3</v>
      </c>
      <c r="LP12" s="6">
        <v>1.3262599469496022E-2</v>
      </c>
      <c r="LQ12" s="6">
        <v>3.4482758620689655E-2</v>
      </c>
      <c r="LR12" s="6">
        <v>1.5915119363395226E-2</v>
      </c>
      <c r="LS12" s="6">
        <v>2.6525198938992041E-3</v>
      </c>
      <c r="LT12" s="6">
        <v>5.3050397877984082E-3</v>
      </c>
      <c r="LU12" s="6">
        <v>5.3050397877984082E-3</v>
      </c>
      <c r="LV12" s="6">
        <v>2.6525198938992044E-2</v>
      </c>
      <c r="LW12" s="6">
        <v>7.9575596816976128E-3</v>
      </c>
      <c r="LX12" s="6">
        <v>1.5915119363395226E-2</v>
      </c>
      <c r="LY12" s="6">
        <v>1.3262599469496022E-2</v>
      </c>
      <c r="LZ12" s="6">
        <v>1.5915119363395226E-2</v>
      </c>
      <c r="MA12" s="6">
        <v>1.8567639257294429E-2</v>
      </c>
      <c r="MB12" s="6">
        <v>3.1830238726790451E-2</v>
      </c>
      <c r="MC12" s="6">
        <v>7.9575596816976128E-3</v>
      </c>
      <c r="MD12" s="6">
        <v>0</v>
      </c>
      <c r="ME12" s="6">
        <v>7.9575596816976128E-3</v>
      </c>
      <c r="MF12" s="6">
        <v>1.0610079575596816E-2</v>
      </c>
      <c r="MG12" s="6">
        <v>7.9575596816976128E-3</v>
      </c>
      <c r="MH12" s="6">
        <v>1.5915119363395226E-2</v>
      </c>
      <c r="MI12" s="6">
        <v>0</v>
      </c>
      <c r="MJ12" s="6">
        <v>2.6525198938992041E-3</v>
      </c>
      <c r="MK12" s="6">
        <v>7.9575596816976128E-3</v>
      </c>
      <c r="ML12" s="6">
        <v>1.0610079575596816E-2</v>
      </c>
      <c r="MM12" s="6">
        <v>0</v>
      </c>
      <c r="MN12" s="6">
        <v>0</v>
      </c>
      <c r="MO12" s="6">
        <v>2.6525198938992041E-3</v>
      </c>
      <c r="MP12" s="6">
        <v>2.6525198938992041E-3</v>
      </c>
      <c r="MQ12" s="6">
        <v>2.6525198938992041E-3</v>
      </c>
      <c r="MR12" s="6">
        <v>0</v>
      </c>
      <c r="MS12" s="6">
        <v>5.3050397877984082E-3</v>
      </c>
      <c r="MT12" s="6">
        <v>5.3050397877984082E-3</v>
      </c>
      <c r="MU12" s="6">
        <v>2.6525198938992041E-3</v>
      </c>
      <c r="MV12" s="6">
        <v>0</v>
      </c>
      <c r="MW12" s="6">
        <v>0</v>
      </c>
      <c r="MX12" s="6">
        <v>0</v>
      </c>
      <c r="MY12" s="6">
        <v>0</v>
      </c>
      <c r="MZ12" s="6">
        <v>0</v>
      </c>
      <c r="NA12" s="6">
        <v>2.6525198938992041E-3</v>
      </c>
      <c r="NB12" s="6">
        <v>0</v>
      </c>
      <c r="NC12" s="6">
        <v>0</v>
      </c>
      <c r="ND12" s="6">
        <v>5.3050397877984082E-3</v>
      </c>
      <c r="NE12" s="6">
        <v>5.3050397877984082E-3</v>
      </c>
      <c r="NF12" s="6">
        <v>0</v>
      </c>
      <c r="NG12" s="6">
        <v>0</v>
      </c>
      <c r="NH12" s="6">
        <v>0</v>
      </c>
      <c r="NI12" s="6">
        <v>0</v>
      </c>
      <c r="NJ12" s="6">
        <v>0</v>
      </c>
      <c r="NK12" s="6">
        <v>0</v>
      </c>
      <c r="NL12" s="6">
        <v>0</v>
      </c>
      <c r="NM12" s="6">
        <v>2.6525198938992041E-3</v>
      </c>
      <c r="NN12" s="6">
        <v>0</v>
      </c>
      <c r="NO12" s="6">
        <v>0</v>
      </c>
      <c r="NP12" s="6">
        <v>0</v>
      </c>
      <c r="NQ12" s="6">
        <v>0</v>
      </c>
      <c r="NR12" s="6">
        <v>0</v>
      </c>
      <c r="NS12" s="6">
        <v>0</v>
      </c>
      <c r="NT12" s="6">
        <v>2.6525198938992041E-3</v>
      </c>
      <c r="NU12" s="6">
        <v>2.6525198938992041E-3</v>
      </c>
      <c r="NV12" s="6">
        <v>2.6525198938992041E-3</v>
      </c>
      <c r="NW12" s="6">
        <v>0</v>
      </c>
      <c r="NX12" s="6">
        <v>0</v>
      </c>
      <c r="NY12" s="6">
        <v>0</v>
      </c>
      <c r="NZ12" s="6">
        <v>0</v>
      </c>
      <c r="OA12" s="6">
        <v>0</v>
      </c>
      <c r="OB12" s="6">
        <v>0</v>
      </c>
      <c r="OC12" s="6">
        <v>0</v>
      </c>
      <c r="OD12" s="6">
        <v>2.6525198938992041E-3</v>
      </c>
      <c r="OE12" s="6">
        <v>2.6525198938992041E-3</v>
      </c>
      <c r="OF12" s="6">
        <v>0</v>
      </c>
      <c r="OG12" s="6">
        <v>0</v>
      </c>
      <c r="OH12" s="6">
        <v>2.6525198938992041E-3</v>
      </c>
      <c r="OI12" s="6">
        <v>0</v>
      </c>
      <c r="OJ12" s="6">
        <v>0</v>
      </c>
      <c r="OK12" s="6">
        <v>0</v>
      </c>
      <c r="OL12" s="6">
        <v>0</v>
      </c>
      <c r="OM12" s="6">
        <v>0</v>
      </c>
      <c r="ON12" s="6">
        <v>0</v>
      </c>
      <c r="OO12" s="6">
        <v>2.6525198938992041E-3</v>
      </c>
      <c r="OP12" s="6">
        <v>0</v>
      </c>
      <c r="OQ12" s="6">
        <v>0</v>
      </c>
      <c r="OR12" s="6">
        <v>0</v>
      </c>
      <c r="OS12" s="6">
        <v>0</v>
      </c>
      <c r="OT12" s="6">
        <v>2.6525198938992041E-3</v>
      </c>
      <c r="OU12" s="6">
        <v>0</v>
      </c>
      <c r="OV12" s="6">
        <v>0</v>
      </c>
      <c r="OW12" s="6">
        <v>5.3050397877984082E-3</v>
      </c>
      <c r="OX12" s="11">
        <v>0</v>
      </c>
      <c r="OY12" s="18">
        <v>377</v>
      </c>
      <c r="OZ12" s="6">
        <v>0.53315649867374004</v>
      </c>
      <c r="PA12" s="6">
        <v>0.20159151193633953</v>
      </c>
      <c r="PB12" s="6">
        <v>0.14854111405835543</v>
      </c>
      <c r="PC12" s="6">
        <v>0</v>
      </c>
      <c r="PD12" s="6">
        <v>7.4270557029177717E-2</v>
      </c>
      <c r="PE12" s="6">
        <v>1.3262599469496022E-2</v>
      </c>
      <c r="PF12" s="6">
        <v>7.9575596816976128E-3</v>
      </c>
      <c r="PG12" s="6">
        <v>5.3050397877984082E-3</v>
      </c>
      <c r="PH12" s="6">
        <v>7.9575596816976128E-3</v>
      </c>
      <c r="PI12" s="11">
        <v>7.9575596816976128E-3</v>
      </c>
      <c r="PJ12" s="18">
        <v>380</v>
      </c>
      <c r="PK12" s="6">
        <v>1.0526315789473684E-2</v>
      </c>
      <c r="PL12" s="6">
        <v>7.8947368421052627E-2</v>
      </c>
      <c r="PM12" s="6">
        <v>0.91052631578947374</v>
      </c>
      <c r="PN12" s="11">
        <v>0</v>
      </c>
      <c r="PO12" s="18">
        <v>384</v>
      </c>
      <c r="PP12" s="6">
        <v>0.2734375</v>
      </c>
      <c r="PQ12" s="6">
        <v>0.2890625</v>
      </c>
      <c r="PR12" s="6">
        <v>9.375E-2</v>
      </c>
      <c r="PS12" s="6">
        <v>4.1666666666666657E-2</v>
      </c>
      <c r="PT12" s="6">
        <v>2.6041666666666671E-2</v>
      </c>
      <c r="PU12" s="11">
        <v>0.27604166666666669</v>
      </c>
      <c r="PV12" s="18">
        <v>194</v>
      </c>
      <c r="PW12" s="6">
        <v>4.1237113402061848E-2</v>
      </c>
      <c r="PX12" s="6">
        <v>4.1237113402061848E-2</v>
      </c>
      <c r="PY12" s="6">
        <v>8.7628865979381437E-2</v>
      </c>
      <c r="PZ12" s="6">
        <v>0.74226804123711343</v>
      </c>
      <c r="QA12" s="11">
        <v>8.7628865979381437E-2</v>
      </c>
      <c r="QB12" s="18">
        <v>380</v>
      </c>
      <c r="QC12" s="6">
        <v>0.40526315789473683</v>
      </c>
      <c r="QD12" s="6">
        <v>0.10526315789473684</v>
      </c>
      <c r="QE12" s="6">
        <v>9.4736842105263175E-2</v>
      </c>
      <c r="QF12" s="6">
        <v>5.7894736842105263E-2</v>
      </c>
      <c r="QG12" s="6">
        <v>0.26842105263157895</v>
      </c>
      <c r="QH12" s="11">
        <v>6.8421052631578952E-2</v>
      </c>
      <c r="QI12" s="18">
        <v>4</v>
      </c>
      <c r="QJ12" s="6">
        <v>0</v>
      </c>
      <c r="QK12" s="6">
        <v>0</v>
      </c>
      <c r="QL12" s="6">
        <v>0</v>
      </c>
      <c r="QM12" s="6">
        <v>0.25</v>
      </c>
      <c r="QN12" s="6">
        <v>0.25</v>
      </c>
      <c r="QO12" s="6">
        <v>0</v>
      </c>
      <c r="QP12" s="6">
        <v>0.25</v>
      </c>
      <c r="QQ12" s="8">
        <v>0.25</v>
      </c>
      <c r="QR12" s="52">
        <v>23000</v>
      </c>
    </row>
    <row r="13" spans="1:461" ht="26.25" thickTop="1" thickBot="1" x14ac:dyDescent="0.3">
      <c r="A13" s="66">
        <f>VLOOKUP(B13,Vægt!A:F,6,FALSE)</f>
        <v>3.7708131155354128</v>
      </c>
      <c r="B13" s="2" t="s">
        <v>15</v>
      </c>
      <c r="C13" s="22">
        <v>394</v>
      </c>
      <c r="D13" s="18">
        <v>394</v>
      </c>
      <c r="E13" s="6">
        <v>6.8527918781725886E-2</v>
      </c>
      <c r="F13" s="6">
        <v>0.22081218274111675</v>
      </c>
      <c r="G13" s="6">
        <v>0.20812182741116753</v>
      </c>
      <c r="H13" s="6">
        <v>0.10152284263959391</v>
      </c>
      <c r="I13" s="6">
        <v>0.10913705583756345</v>
      </c>
      <c r="J13" s="6">
        <v>0.28680203045685282</v>
      </c>
      <c r="K13" s="11">
        <v>5.076142131979695E-3</v>
      </c>
      <c r="L13" s="18">
        <v>394</v>
      </c>
      <c r="M13" s="6">
        <v>0.26903553299492383</v>
      </c>
      <c r="N13" s="6">
        <v>7.3604060913705582E-2</v>
      </c>
      <c r="O13" s="6">
        <v>2.5380710659898475E-3</v>
      </c>
      <c r="P13" s="6">
        <v>2.5380710659898475E-3</v>
      </c>
      <c r="Q13" s="6">
        <v>0.36802030456852791</v>
      </c>
      <c r="R13" s="6">
        <v>0.53299492385786806</v>
      </c>
      <c r="S13" s="6">
        <v>6.3451776649746189E-2</v>
      </c>
      <c r="T13" s="6">
        <v>6.8527918781725886E-2</v>
      </c>
      <c r="U13" s="6">
        <v>0.38578680203045684</v>
      </c>
      <c r="V13" s="6">
        <v>5.8375634517766499E-2</v>
      </c>
      <c r="W13" s="6">
        <v>0.21319796954314721</v>
      </c>
      <c r="X13" s="6">
        <v>0.22842639593908629</v>
      </c>
      <c r="Y13" s="6">
        <v>0.10152284263959391</v>
      </c>
      <c r="Z13" s="11">
        <v>2.5380710659898475E-3</v>
      </c>
      <c r="AA13" s="18">
        <v>394</v>
      </c>
      <c r="AB13" s="6">
        <v>7.6142131979695434E-3</v>
      </c>
      <c r="AC13" s="6">
        <v>3.0456852791878174E-2</v>
      </c>
      <c r="AD13" s="6">
        <v>5.0761421319796954E-2</v>
      </c>
      <c r="AE13" s="6">
        <v>9.3908629441624369E-2</v>
      </c>
      <c r="AF13" s="6">
        <v>0.81218274111675126</v>
      </c>
      <c r="AG13" s="11">
        <v>5.076142131979695E-3</v>
      </c>
      <c r="AH13" s="18">
        <v>394</v>
      </c>
      <c r="AI13" s="6">
        <v>0.44923857868020306</v>
      </c>
      <c r="AJ13" s="6">
        <v>0.32741116751269034</v>
      </c>
      <c r="AK13" s="6">
        <v>0.13959390862944163</v>
      </c>
      <c r="AL13" s="6">
        <v>4.8223350253807105E-2</v>
      </c>
      <c r="AM13" s="6">
        <v>1.7766497461928935E-2</v>
      </c>
      <c r="AN13" s="11">
        <v>1.7766497461928935E-2</v>
      </c>
      <c r="AO13" s="18">
        <v>394</v>
      </c>
      <c r="AP13" s="6">
        <v>0.44923857868020306</v>
      </c>
      <c r="AQ13" s="6">
        <v>0.17512690355329949</v>
      </c>
      <c r="AR13" s="6">
        <v>0.13451776649746192</v>
      </c>
      <c r="AS13" s="6">
        <v>6.5989847715736044E-2</v>
      </c>
      <c r="AT13" s="6">
        <v>2.5380710659898477E-2</v>
      </c>
      <c r="AU13" s="11">
        <v>0.14974619289340102</v>
      </c>
      <c r="AV13" s="18">
        <v>394</v>
      </c>
      <c r="AW13" s="6">
        <v>0.60152284263959388</v>
      </c>
      <c r="AX13" s="6">
        <v>0.21319796954314721</v>
      </c>
      <c r="AY13" s="6">
        <v>8.8832487309644673E-2</v>
      </c>
      <c r="AZ13" s="6">
        <v>1.5228426395939087E-2</v>
      </c>
      <c r="BA13" s="6">
        <v>0</v>
      </c>
      <c r="BB13" s="11">
        <v>8.1218274111675121E-2</v>
      </c>
      <c r="BC13" s="18">
        <v>394</v>
      </c>
      <c r="BD13" s="6">
        <v>0.82741116751269028</v>
      </c>
      <c r="BE13" s="6">
        <v>5.0761421319796954E-2</v>
      </c>
      <c r="BF13" s="6">
        <v>3.0456852791878174E-2</v>
      </c>
      <c r="BG13" s="6">
        <v>2.5380710659898475E-3</v>
      </c>
      <c r="BH13" s="6">
        <v>2.5380710659898475E-3</v>
      </c>
      <c r="BI13" s="11">
        <v>8.6294416243654817E-2</v>
      </c>
      <c r="BJ13" s="18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11">
        <v>0</v>
      </c>
      <c r="BQ13" s="18">
        <v>394</v>
      </c>
      <c r="BR13" s="6">
        <v>0.35025380710659898</v>
      </c>
      <c r="BS13" s="6">
        <v>0.2512690355329949</v>
      </c>
      <c r="BT13" s="6">
        <v>0.15228426395939088</v>
      </c>
      <c r="BU13" s="6">
        <v>0.13197969543147209</v>
      </c>
      <c r="BV13" s="6">
        <v>9.3908629441624369E-2</v>
      </c>
      <c r="BW13" s="11">
        <v>2.030456852791878E-2</v>
      </c>
      <c r="BX13" s="18">
        <v>394</v>
      </c>
      <c r="BY13" s="6">
        <v>0.10913705583756345</v>
      </c>
      <c r="BZ13" s="6">
        <v>0.24619289340101522</v>
      </c>
      <c r="CA13" s="6">
        <v>0.27157360406091369</v>
      </c>
      <c r="CB13" s="6">
        <v>0.17258883248730963</v>
      </c>
      <c r="CC13" s="6">
        <v>0.1802030456852792</v>
      </c>
      <c r="CD13" s="11">
        <v>2.030456852791878E-2</v>
      </c>
      <c r="CE13" s="18">
        <v>394</v>
      </c>
      <c r="CF13" s="6">
        <v>0.44162436548223349</v>
      </c>
      <c r="CG13" s="6">
        <v>0.24111675126903553</v>
      </c>
      <c r="CH13" s="6">
        <v>0.13959390862944163</v>
      </c>
      <c r="CI13" s="6">
        <v>5.5837563451776651E-2</v>
      </c>
      <c r="CJ13" s="6">
        <v>3.2994923857868022E-2</v>
      </c>
      <c r="CK13" s="11">
        <v>8.8832487309644673E-2</v>
      </c>
      <c r="CL13" s="18">
        <v>394</v>
      </c>
      <c r="CM13" s="6">
        <v>0.21065989847715735</v>
      </c>
      <c r="CN13" s="6">
        <v>4.5685279187817257E-2</v>
      </c>
      <c r="CO13" s="6">
        <v>6.8527918781725886E-2</v>
      </c>
      <c r="CP13" s="6">
        <v>0.1649746192893401</v>
      </c>
      <c r="CQ13" s="6">
        <v>0.35532994923857869</v>
      </c>
      <c r="CR13" s="6">
        <v>0.1548223350253807</v>
      </c>
      <c r="CS13" s="22">
        <v>394</v>
      </c>
      <c r="CT13" s="6">
        <v>0.34771573604060912</v>
      </c>
      <c r="CU13" s="6">
        <v>0.25634517766497461</v>
      </c>
      <c r="CV13" s="6">
        <v>0.19796954314720813</v>
      </c>
      <c r="CW13" s="6">
        <v>7.3604060913705582E-2</v>
      </c>
      <c r="CX13" s="6">
        <v>6.0913705583756347E-2</v>
      </c>
      <c r="CY13" s="11">
        <v>6.3451776649746189E-2</v>
      </c>
      <c r="CZ13" s="18">
        <v>394</v>
      </c>
      <c r="DA13" s="6">
        <v>0.55837563451776651</v>
      </c>
      <c r="DB13" s="6">
        <v>0.15228426395939088</v>
      </c>
      <c r="DC13" s="6">
        <v>0.10913705583756345</v>
      </c>
      <c r="DD13" s="6">
        <v>3.553299492385787E-2</v>
      </c>
      <c r="DE13" s="6">
        <v>5.076142131979695E-3</v>
      </c>
      <c r="DF13" s="11">
        <v>0.13959390862944163</v>
      </c>
      <c r="DG13" s="18">
        <v>0</v>
      </c>
      <c r="DH13" s="6">
        <v>0</v>
      </c>
      <c r="DI13" s="6">
        <v>0</v>
      </c>
      <c r="DJ13" s="6">
        <v>0</v>
      </c>
      <c r="DK13" s="6">
        <v>0</v>
      </c>
      <c r="DL13" s="6">
        <v>0</v>
      </c>
      <c r="DM13" s="11">
        <v>0</v>
      </c>
      <c r="DN13" s="18">
        <v>394</v>
      </c>
      <c r="DO13" s="6">
        <v>0.93401015228426398</v>
      </c>
      <c r="DP13" s="11">
        <v>6.5989847715736044E-2</v>
      </c>
      <c r="DQ13" s="18">
        <v>394</v>
      </c>
      <c r="DR13" s="6">
        <v>0.89340101522842641</v>
      </c>
      <c r="DS13" s="6">
        <v>0.54314720812182737</v>
      </c>
      <c r="DT13" s="6">
        <v>0.46446700507614208</v>
      </c>
      <c r="DU13" s="6">
        <v>0.48223350253807107</v>
      </c>
      <c r="DV13" s="6">
        <v>0.21319796954314721</v>
      </c>
      <c r="DW13" s="6">
        <v>0.29187817258883247</v>
      </c>
      <c r="DX13" s="6">
        <v>0.14974619289340102</v>
      </c>
      <c r="DY13" s="6">
        <v>6.8527918781725886E-2</v>
      </c>
      <c r="DZ13" s="6">
        <v>8.3756345177664976E-2</v>
      </c>
      <c r="EA13" s="6">
        <v>0</v>
      </c>
      <c r="EB13" s="6">
        <v>2.5380710659898475E-3</v>
      </c>
      <c r="EC13" s="11">
        <v>2.030456852791878E-2</v>
      </c>
      <c r="ED13" s="18">
        <v>0</v>
      </c>
      <c r="EE13" s="6">
        <v>0</v>
      </c>
      <c r="EF13" s="6">
        <v>0</v>
      </c>
      <c r="EG13" s="6">
        <v>0</v>
      </c>
      <c r="EH13" s="6">
        <v>0</v>
      </c>
      <c r="EI13" s="6">
        <v>0</v>
      </c>
      <c r="EJ13" s="6">
        <v>0</v>
      </c>
      <c r="EK13" s="6">
        <v>0</v>
      </c>
      <c r="EL13" s="6">
        <v>0</v>
      </c>
      <c r="EM13" s="6">
        <v>0</v>
      </c>
      <c r="EN13" s="6">
        <v>0</v>
      </c>
      <c r="EO13" s="11">
        <v>0</v>
      </c>
      <c r="EP13" s="18">
        <v>0</v>
      </c>
      <c r="EQ13" s="6">
        <v>0</v>
      </c>
      <c r="ER13" s="6">
        <v>0</v>
      </c>
      <c r="ES13" s="6">
        <v>0</v>
      </c>
      <c r="ET13" s="6">
        <v>0</v>
      </c>
      <c r="EU13" s="6">
        <v>0</v>
      </c>
      <c r="EV13" s="6">
        <v>0</v>
      </c>
      <c r="EW13" s="6">
        <v>0</v>
      </c>
      <c r="EX13" s="6">
        <v>0</v>
      </c>
      <c r="EY13" s="6">
        <v>0</v>
      </c>
      <c r="EZ13" s="6">
        <v>0</v>
      </c>
      <c r="FA13" s="6">
        <v>0</v>
      </c>
      <c r="FB13" s="6">
        <v>0</v>
      </c>
      <c r="FC13" s="6">
        <v>0</v>
      </c>
      <c r="FD13" s="6">
        <v>0</v>
      </c>
      <c r="FE13" s="6">
        <v>0</v>
      </c>
      <c r="FF13" s="6">
        <v>0</v>
      </c>
      <c r="FG13" s="6">
        <v>0</v>
      </c>
      <c r="FH13" s="6">
        <v>0</v>
      </c>
      <c r="FI13" s="6">
        <v>0</v>
      </c>
      <c r="FJ13" s="11">
        <v>0</v>
      </c>
      <c r="FK13" s="18">
        <v>0</v>
      </c>
      <c r="FL13" s="6">
        <v>0</v>
      </c>
      <c r="FM13" s="6">
        <v>0</v>
      </c>
      <c r="FN13" s="6">
        <v>0</v>
      </c>
      <c r="FO13" s="6">
        <v>0</v>
      </c>
      <c r="FP13" s="6">
        <v>0</v>
      </c>
      <c r="FQ13" s="6">
        <v>0</v>
      </c>
      <c r="FR13" s="6">
        <v>0</v>
      </c>
      <c r="FS13" s="6">
        <v>0</v>
      </c>
      <c r="FT13" s="6">
        <v>0</v>
      </c>
      <c r="FU13" s="6">
        <v>0</v>
      </c>
      <c r="FV13" s="6">
        <v>0</v>
      </c>
      <c r="FW13" s="6">
        <v>0</v>
      </c>
      <c r="FX13" s="6">
        <v>0</v>
      </c>
      <c r="FY13" s="6">
        <v>0</v>
      </c>
      <c r="FZ13" s="6">
        <v>0</v>
      </c>
      <c r="GA13" s="6">
        <v>0</v>
      </c>
      <c r="GB13" s="11">
        <v>0</v>
      </c>
      <c r="GC13" s="18">
        <v>365</v>
      </c>
      <c r="GD13" s="6">
        <v>1.9178082191780823E-2</v>
      </c>
      <c r="GE13" s="6">
        <v>5.4794520547945206E-3</v>
      </c>
      <c r="GF13" s="6">
        <v>4.1095890410958902E-2</v>
      </c>
      <c r="GG13" s="6">
        <v>0.28767123287671231</v>
      </c>
      <c r="GH13" s="6">
        <v>0.62739726027397258</v>
      </c>
      <c r="GI13" s="11">
        <v>1.9178082191780823E-2</v>
      </c>
      <c r="GJ13" s="18">
        <v>365</v>
      </c>
      <c r="GK13" s="6">
        <v>2.4657534246575342E-2</v>
      </c>
      <c r="GL13" s="6">
        <v>1.3698630136986301E-2</v>
      </c>
      <c r="GM13" s="6">
        <v>9.8630136986301367E-2</v>
      </c>
      <c r="GN13" s="6">
        <v>0.33972602739726027</v>
      </c>
      <c r="GO13" s="6">
        <v>0.50410958904109593</v>
      </c>
      <c r="GP13" s="11">
        <v>1.9178082191780823E-2</v>
      </c>
      <c r="GQ13" s="18">
        <v>365</v>
      </c>
      <c r="GR13" s="6">
        <v>1.643835616438356E-2</v>
      </c>
      <c r="GS13" s="6">
        <v>1.0958904109589041E-2</v>
      </c>
      <c r="GT13" s="6">
        <v>3.8356164383561646E-2</v>
      </c>
      <c r="GU13" s="6">
        <v>0.32328767123287672</v>
      </c>
      <c r="GV13" s="6">
        <v>0.6</v>
      </c>
      <c r="GW13" s="11">
        <v>1.0958904109589041E-2</v>
      </c>
      <c r="GX13" s="18">
        <v>365</v>
      </c>
      <c r="GY13" s="6">
        <v>1.0958904109589041E-2</v>
      </c>
      <c r="GZ13" s="6">
        <v>8.21917808219178E-3</v>
      </c>
      <c r="HA13" s="6">
        <v>6.3013698630136991E-2</v>
      </c>
      <c r="HB13" s="6">
        <v>0.39452054794520547</v>
      </c>
      <c r="HC13" s="6">
        <v>0.38356164383561642</v>
      </c>
      <c r="HD13" s="11">
        <v>0.13972602739726028</v>
      </c>
      <c r="HE13" s="18">
        <v>365</v>
      </c>
      <c r="HF13" s="6">
        <v>1.643835616438356E-2</v>
      </c>
      <c r="HG13" s="6">
        <v>1.0958904109589041E-2</v>
      </c>
      <c r="HH13" s="6">
        <v>2.1917808219178082E-2</v>
      </c>
      <c r="HI13" s="6">
        <v>0.23013698630136986</v>
      </c>
      <c r="HJ13" s="6">
        <v>0.71506849315068488</v>
      </c>
      <c r="HK13" s="11">
        <v>5.4794520547945206E-3</v>
      </c>
      <c r="HL13" s="18">
        <v>365</v>
      </c>
      <c r="HM13" s="6">
        <v>1.3698630136986301E-2</v>
      </c>
      <c r="HN13" s="6">
        <v>6.8493150684931503E-2</v>
      </c>
      <c r="HO13" s="6">
        <v>0.23013698630136986</v>
      </c>
      <c r="HP13" s="6">
        <v>0.36164383561643837</v>
      </c>
      <c r="HQ13" s="6">
        <v>0.20821917808219179</v>
      </c>
      <c r="HR13" s="11">
        <v>0.11780821917808221</v>
      </c>
      <c r="HS13" s="18">
        <v>365</v>
      </c>
      <c r="HT13" s="6">
        <v>2.7397260273972603E-3</v>
      </c>
      <c r="HU13" s="6">
        <v>2.4657534246575342E-2</v>
      </c>
      <c r="HV13" s="6">
        <v>0.16438356164383561</v>
      </c>
      <c r="HW13" s="6">
        <v>0.28767123287671231</v>
      </c>
      <c r="HX13" s="6">
        <v>0.17260273972602738</v>
      </c>
      <c r="HY13" s="11">
        <v>0.34794520547945207</v>
      </c>
      <c r="HZ13" s="18">
        <v>365</v>
      </c>
      <c r="IA13" s="6">
        <v>1.0958904109589041E-2</v>
      </c>
      <c r="IB13" s="6">
        <v>2.4657534246575342E-2</v>
      </c>
      <c r="IC13" s="6">
        <v>0.18630136986301371</v>
      </c>
      <c r="ID13" s="6">
        <v>0.30684931506849317</v>
      </c>
      <c r="IE13" s="6">
        <v>0.13424657534246576</v>
      </c>
      <c r="IF13" s="11">
        <v>0.33698630136986302</v>
      </c>
      <c r="IG13" s="18">
        <v>365</v>
      </c>
      <c r="IH13" s="6">
        <v>2.4657534246575342E-2</v>
      </c>
      <c r="II13" s="6">
        <v>1.0958904109589041E-2</v>
      </c>
      <c r="IJ13" s="6">
        <v>7.6712328767123292E-2</v>
      </c>
      <c r="IK13" s="6">
        <v>0.21917808219178081</v>
      </c>
      <c r="IL13" s="6">
        <v>0.46027397260273972</v>
      </c>
      <c r="IM13" s="11">
        <v>0.20821917808219179</v>
      </c>
      <c r="IN13" s="18">
        <v>365</v>
      </c>
      <c r="IO13" s="6">
        <v>5.4794520547945206E-3</v>
      </c>
      <c r="IP13" s="6">
        <v>1.9178082191780823E-2</v>
      </c>
      <c r="IQ13" s="6">
        <v>8.4931506849315067E-2</v>
      </c>
      <c r="IR13" s="6">
        <v>5.2054794520547946E-2</v>
      </c>
      <c r="IS13" s="6">
        <v>4.9315068493150684E-2</v>
      </c>
      <c r="IT13" s="11">
        <v>0.78904109589041094</v>
      </c>
      <c r="IU13" s="18">
        <v>0</v>
      </c>
      <c r="IV13" s="6">
        <v>0</v>
      </c>
      <c r="IW13" s="6">
        <v>0</v>
      </c>
      <c r="IX13" s="6">
        <v>0</v>
      </c>
      <c r="IY13" s="6">
        <v>0</v>
      </c>
      <c r="IZ13" s="6">
        <v>0</v>
      </c>
      <c r="JA13" s="11">
        <v>0</v>
      </c>
      <c r="JB13" s="18">
        <v>0</v>
      </c>
      <c r="JC13" s="6">
        <v>0</v>
      </c>
      <c r="JD13" s="6">
        <v>0</v>
      </c>
      <c r="JE13" s="6">
        <v>0</v>
      </c>
      <c r="JF13" s="6">
        <v>0</v>
      </c>
      <c r="JG13" s="6">
        <v>0</v>
      </c>
      <c r="JH13" s="11">
        <v>0</v>
      </c>
      <c r="JI13" s="18">
        <v>0</v>
      </c>
      <c r="JJ13" s="6">
        <v>0</v>
      </c>
      <c r="JK13" s="6">
        <v>0</v>
      </c>
      <c r="JL13" s="6">
        <v>0</v>
      </c>
      <c r="JM13" s="6">
        <v>0</v>
      </c>
      <c r="JN13" s="6">
        <v>0</v>
      </c>
      <c r="JO13" s="11">
        <v>0</v>
      </c>
      <c r="JP13" s="18">
        <v>371</v>
      </c>
      <c r="JQ13" s="6">
        <v>4.8517520215633422E-2</v>
      </c>
      <c r="JR13" s="6">
        <v>0.19946091644204852</v>
      </c>
      <c r="JS13" s="11">
        <v>0.75202156334231807</v>
      </c>
      <c r="JT13" s="15">
        <v>65.433962264150949</v>
      </c>
      <c r="JU13" s="18">
        <v>394</v>
      </c>
      <c r="JV13" s="6">
        <v>0.8857868020304569</v>
      </c>
      <c r="JW13" s="6">
        <v>6.3451776649746189E-2</v>
      </c>
      <c r="JX13" s="11">
        <v>5.0761421319796954E-2</v>
      </c>
      <c r="JY13" s="18">
        <v>394</v>
      </c>
      <c r="JZ13" s="6">
        <v>0.8908629441624365</v>
      </c>
      <c r="KA13" s="6">
        <v>6.0913705583756347E-2</v>
      </c>
      <c r="KB13" s="11">
        <v>4.8223350253807105E-2</v>
      </c>
      <c r="KC13" s="18">
        <v>394</v>
      </c>
      <c r="KD13" s="6">
        <v>3.553299492385787E-2</v>
      </c>
      <c r="KE13" s="6">
        <v>0.35786802030456855</v>
      </c>
      <c r="KF13" s="6">
        <v>8.6294416243654817E-2</v>
      </c>
      <c r="KG13" s="6">
        <v>0.46446700507614208</v>
      </c>
      <c r="KH13" s="11">
        <v>5.5837563451776651E-2</v>
      </c>
      <c r="KI13" s="18">
        <v>48</v>
      </c>
      <c r="KJ13" s="6">
        <v>0.33333333333333326</v>
      </c>
      <c r="KK13" s="6">
        <v>0.66666666666666652</v>
      </c>
      <c r="KL13" s="11">
        <v>0</v>
      </c>
      <c r="KM13" s="18">
        <v>394</v>
      </c>
      <c r="KN13" s="6">
        <v>0.65736040609137059</v>
      </c>
      <c r="KO13" s="6">
        <v>0.37309644670050768</v>
      </c>
      <c r="KP13" s="6">
        <v>0.30964467005076141</v>
      </c>
      <c r="KQ13" s="6">
        <v>8.6294416243654817E-2</v>
      </c>
      <c r="KR13" s="6">
        <v>6.3451776649746189E-2</v>
      </c>
      <c r="KS13" s="6">
        <v>2.5380710659898475E-3</v>
      </c>
      <c r="KT13" s="6">
        <v>1.7766497461928935E-2</v>
      </c>
      <c r="KU13" s="6">
        <v>1.5228426395939087E-2</v>
      </c>
      <c r="KV13" s="6">
        <v>5.8375634517766499E-2</v>
      </c>
      <c r="KW13" s="11">
        <v>0.21065989847715735</v>
      </c>
      <c r="KX13" s="18">
        <v>393</v>
      </c>
      <c r="KY13" s="6">
        <v>0</v>
      </c>
      <c r="KZ13" s="6">
        <v>7.6335877862595417E-3</v>
      </c>
      <c r="LA13" s="6">
        <v>1.0178117048346057E-2</v>
      </c>
      <c r="LB13" s="6">
        <v>0.85496183206106868</v>
      </c>
      <c r="LC13" s="11">
        <v>0.1272264631043257</v>
      </c>
      <c r="LD13" s="18">
        <v>393</v>
      </c>
      <c r="LE13" s="6">
        <v>0.26463104325699743</v>
      </c>
      <c r="LF13" s="6">
        <v>0.12468193384223919</v>
      </c>
      <c r="LG13" s="6">
        <v>1.2722646310432567E-2</v>
      </c>
      <c r="LH13" s="6">
        <v>1.0178117048346057E-2</v>
      </c>
      <c r="LI13" s="6">
        <v>7.6335877862595417E-3</v>
      </c>
      <c r="LJ13" s="6">
        <v>5.8524173027989825E-2</v>
      </c>
      <c r="LK13" s="6">
        <v>3.3078880407124679E-2</v>
      </c>
      <c r="LL13" s="6">
        <v>1.0178117048346057E-2</v>
      </c>
      <c r="LM13" s="6">
        <v>5.0890585241730284E-3</v>
      </c>
      <c r="LN13" s="6">
        <v>2.5445292620865142E-3</v>
      </c>
      <c r="LO13" s="6">
        <v>1.0178117048346057E-2</v>
      </c>
      <c r="LP13" s="6">
        <v>1.7811704834605598E-2</v>
      </c>
      <c r="LQ13" s="6">
        <v>4.5801526717557245E-2</v>
      </c>
      <c r="LR13" s="6">
        <v>7.6335877862595417E-3</v>
      </c>
      <c r="LS13" s="6">
        <v>2.5445292620865142E-3</v>
      </c>
      <c r="LT13" s="6">
        <v>5.0890585241730284E-3</v>
      </c>
      <c r="LU13" s="6">
        <v>7.6335877862595417E-3</v>
      </c>
      <c r="LV13" s="6">
        <v>2.2900763358778622E-2</v>
      </c>
      <c r="LW13" s="6">
        <v>1.5267175572519083E-2</v>
      </c>
      <c r="LX13" s="6">
        <v>1.7811704834605598E-2</v>
      </c>
      <c r="LY13" s="6">
        <v>2.2900763358778622E-2</v>
      </c>
      <c r="LZ13" s="6">
        <v>1.0178117048346057E-2</v>
      </c>
      <c r="MA13" s="6">
        <v>2.7989821882951654E-2</v>
      </c>
      <c r="MB13" s="6">
        <v>3.5623409669211195E-2</v>
      </c>
      <c r="MC13" s="6">
        <v>1.2722646310432567E-2</v>
      </c>
      <c r="MD13" s="6">
        <v>1.0178117048346057E-2</v>
      </c>
      <c r="ME13" s="6">
        <v>0</v>
      </c>
      <c r="MF13" s="6">
        <v>2.2900763358778622E-2</v>
      </c>
      <c r="MG13" s="6">
        <v>5.0890585241730284E-3</v>
      </c>
      <c r="MH13" s="6">
        <v>4.0712468193384227E-2</v>
      </c>
      <c r="MI13" s="6">
        <v>2.5445292620865142E-3</v>
      </c>
      <c r="MJ13" s="6">
        <v>5.0890585241730284E-3</v>
      </c>
      <c r="MK13" s="6">
        <v>1.7811704834605598E-2</v>
      </c>
      <c r="ML13" s="6">
        <v>2.0356234096692113E-2</v>
      </c>
      <c r="MM13" s="6">
        <v>0</v>
      </c>
      <c r="MN13" s="6">
        <v>2.5445292620865142E-3</v>
      </c>
      <c r="MO13" s="6">
        <v>7.6335877862595417E-3</v>
      </c>
      <c r="MP13" s="6">
        <v>2.5445292620865142E-3</v>
      </c>
      <c r="MQ13" s="6">
        <v>0</v>
      </c>
      <c r="MR13" s="6">
        <v>0</v>
      </c>
      <c r="MS13" s="6">
        <v>5.0890585241730284E-3</v>
      </c>
      <c r="MT13" s="6">
        <v>0</v>
      </c>
      <c r="MU13" s="6">
        <v>7.6335877862595417E-3</v>
      </c>
      <c r="MV13" s="6">
        <v>2.0356234096692113E-2</v>
      </c>
      <c r="MW13" s="6">
        <v>1.0178117048346057E-2</v>
      </c>
      <c r="MX13" s="6">
        <v>1.0178117048346057E-2</v>
      </c>
      <c r="MY13" s="6">
        <v>0</v>
      </c>
      <c r="MZ13" s="6">
        <v>0</v>
      </c>
      <c r="NA13" s="6">
        <v>2.5445292620865142E-3</v>
      </c>
      <c r="NB13" s="6">
        <v>0</v>
      </c>
      <c r="NC13" s="6">
        <v>0</v>
      </c>
      <c r="ND13" s="6">
        <v>5.0890585241730284E-3</v>
      </c>
      <c r="NE13" s="6">
        <v>0</v>
      </c>
      <c r="NF13" s="6">
        <v>0</v>
      </c>
      <c r="NG13" s="6">
        <v>0</v>
      </c>
      <c r="NH13" s="6">
        <v>0</v>
      </c>
      <c r="NI13" s="6">
        <v>0</v>
      </c>
      <c r="NJ13" s="6">
        <v>0</v>
      </c>
      <c r="NK13" s="6">
        <v>0</v>
      </c>
      <c r="NL13" s="6">
        <v>0</v>
      </c>
      <c r="NM13" s="6">
        <v>2.5445292620865142E-3</v>
      </c>
      <c r="NN13" s="6">
        <v>0</v>
      </c>
      <c r="NO13" s="6">
        <v>0</v>
      </c>
      <c r="NP13" s="6">
        <v>0</v>
      </c>
      <c r="NQ13" s="6">
        <v>0</v>
      </c>
      <c r="NR13" s="6">
        <v>0</v>
      </c>
      <c r="NS13" s="6">
        <v>2.5445292620865142E-3</v>
      </c>
      <c r="NT13" s="6">
        <v>0</v>
      </c>
      <c r="NU13" s="6">
        <v>0</v>
      </c>
      <c r="NV13" s="6">
        <v>2.5445292620865142E-3</v>
      </c>
      <c r="NW13" s="6">
        <v>0</v>
      </c>
      <c r="NX13" s="6">
        <v>0</v>
      </c>
      <c r="NY13" s="6">
        <v>0</v>
      </c>
      <c r="NZ13" s="6">
        <v>0</v>
      </c>
      <c r="OA13" s="6">
        <v>0</v>
      </c>
      <c r="OB13" s="6">
        <v>0</v>
      </c>
      <c r="OC13" s="6">
        <v>0</v>
      </c>
      <c r="OD13" s="6">
        <v>0</v>
      </c>
      <c r="OE13" s="6">
        <v>0</v>
      </c>
      <c r="OF13" s="6">
        <v>0</v>
      </c>
      <c r="OG13" s="6">
        <v>0</v>
      </c>
      <c r="OH13" s="6">
        <v>2.5445292620865142E-3</v>
      </c>
      <c r="OI13" s="6">
        <v>0</v>
      </c>
      <c r="OJ13" s="6">
        <v>0</v>
      </c>
      <c r="OK13" s="6">
        <v>0</v>
      </c>
      <c r="OL13" s="6">
        <v>0</v>
      </c>
      <c r="OM13" s="6">
        <v>0</v>
      </c>
      <c r="ON13" s="6">
        <v>0</v>
      </c>
      <c r="OO13" s="6">
        <v>0</v>
      </c>
      <c r="OP13" s="6">
        <v>0</v>
      </c>
      <c r="OQ13" s="6">
        <v>0</v>
      </c>
      <c r="OR13" s="6">
        <v>0</v>
      </c>
      <c r="OS13" s="6">
        <v>0</v>
      </c>
      <c r="OT13" s="6">
        <v>0</v>
      </c>
      <c r="OU13" s="6">
        <v>0</v>
      </c>
      <c r="OV13" s="6">
        <v>0</v>
      </c>
      <c r="OW13" s="6">
        <v>0</v>
      </c>
      <c r="OX13" s="11">
        <v>0</v>
      </c>
      <c r="OY13" s="18">
        <v>393</v>
      </c>
      <c r="OZ13" s="6">
        <v>0.4020356234096692</v>
      </c>
      <c r="PA13" s="6">
        <v>0.22391857506361323</v>
      </c>
      <c r="PB13" s="6">
        <v>0.18575063613231552</v>
      </c>
      <c r="PC13" s="6">
        <v>1.0178117048346057E-2</v>
      </c>
      <c r="PD13" s="6">
        <v>0.16030534351145037</v>
      </c>
      <c r="PE13" s="6">
        <v>7.6335877862595417E-3</v>
      </c>
      <c r="PF13" s="6">
        <v>2.5445292620865142E-3</v>
      </c>
      <c r="PG13" s="6">
        <v>5.0890585241730284E-3</v>
      </c>
      <c r="PH13" s="6">
        <v>2.5445292620865142E-3</v>
      </c>
      <c r="PI13" s="11">
        <v>0</v>
      </c>
      <c r="PJ13" s="18">
        <v>387</v>
      </c>
      <c r="PK13" s="6">
        <v>7.7519379844961248E-3</v>
      </c>
      <c r="PL13" s="6">
        <v>0.10335917312661498</v>
      </c>
      <c r="PM13" s="6">
        <v>0.88888888888888884</v>
      </c>
      <c r="PN13" s="11">
        <v>0</v>
      </c>
      <c r="PO13" s="18">
        <v>394</v>
      </c>
      <c r="PP13" s="6">
        <v>0.16751269035532995</v>
      </c>
      <c r="PQ13" s="6">
        <v>0.29949238578680204</v>
      </c>
      <c r="PR13" s="6">
        <v>0.15989847715736041</v>
      </c>
      <c r="PS13" s="6">
        <v>4.060913705583756E-2</v>
      </c>
      <c r="PT13" s="6">
        <v>4.8223350253807105E-2</v>
      </c>
      <c r="PU13" s="11">
        <v>0.28426395939086296</v>
      </c>
      <c r="PV13" s="18">
        <v>204</v>
      </c>
      <c r="PW13" s="6">
        <v>4.4117647058823532E-2</v>
      </c>
      <c r="PX13" s="6">
        <v>4.9019607843137261E-2</v>
      </c>
      <c r="PY13" s="6">
        <v>9.3137254901960786E-2</v>
      </c>
      <c r="PZ13" s="6">
        <v>0.75980392156862731</v>
      </c>
      <c r="QA13" s="11">
        <v>5.3921568627450983E-2</v>
      </c>
      <c r="QB13" s="18">
        <v>394</v>
      </c>
      <c r="QC13" s="6">
        <v>0.42893401015228427</v>
      </c>
      <c r="QD13" s="6">
        <v>0.12690355329949238</v>
      </c>
      <c r="QE13" s="6">
        <v>8.1218274111675121E-2</v>
      </c>
      <c r="QF13" s="6">
        <v>8.3756345177664976E-2</v>
      </c>
      <c r="QG13" s="6">
        <v>0.20050761421319796</v>
      </c>
      <c r="QH13" s="11">
        <v>7.8680203045685279E-2</v>
      </c>
      <c r="QI13" s="18">
        <v>0</v>
      </c>
      <c r="QJ13" s="6">
        <v>0</v>
      </c>
      <c r="QK13" s="6">
        <v>0</v>
      </c>
      <c r="QL13" s="6">
        <v>0</v>
      </c>
      <c r="QM13" s="6">
        <v>0</v>
      </c>
      <c r="QN13" s="6">
        <v>0</v>
      </c>
      <c r="QO13" s="6">
        <v>0</v>
      </c>
      <c r="QP13" s="6">
        <v>0</v>
      </c>
      <c r="QQ13" s="8">
        <v>0</v>
      </c>
      <c r="QR13" s="57">
        <v>108038</v>
      </c>
    </row>
    <row r="14" spans="1:461" ht="50.25" thickTop="1" thickBot="1" x14ac:dyDescent="0.3">
      <c r="A14" s="66">
        <f>VLOOKUP(B14,Vægt!A:F,6,FALSE)</f>
        <v>3.3746240360404154</v>
      </c>
      <c r="B14" s="2" t="s">
        <v>16</v>
      </c>
      <c r="C14" s="22">
        <v>367</v>
      </c>
      <c r="D14" s="18">
        <v>367</v>
      </c>
      <c r="E14" s="6">
        <v>0.14986376021798364</v>
      </c>
      <c r="F14" s="6">
        <v>0.2670299727520436</v>
      </c>
      <c r="G14" s="6">
        <v>0.1907356948228883</v>
      </c>
      <c r="H14" s="6">
        <v>0.1335149863760218</v>
      </c>
      <c r="I14" s="6">
        <v>8.1743869209809278E-2</v>
      </c>
      <c r="J14" s="6">
        <v>0.16893732970027248</v>
      </c>
      <c r="K14" s="11">
        <v>8.1743869209809257E-3</v>
      </c>
      <c r="L14" s="18">
        <v>367</v>
      </c>
      <c r="M14" s="6">
        <v>0.24795640326975477</v>
      </c>
      <c r="N14" s="6">
        <v>6.8119891008174394E-2</v>
      </c>
      <c r="O14" s="6">
        <v>1.0899182561307902E-2</v>
      </c>
      <c r="P14" s="6">
        <v>0</v>
      </c>
      <c r="Q14" s="6">
        <v>0.3024523160762943</v>
      </c>
      <c r="R14" s="6">
        <v>0.31062670299727518</v>
      </c>
      <c r="S14" s="6">
        <v>0.1335149863760218</v>
      </c>
      <c r="T14" s="6">
        <v>5.7220708446866483E-2</v>
      </c>
      <c r="U14" s="6">
        <v>0.24795640326975477</v>
      </c>
      <c r="V14" s="6">
        <v>0.15258855585831063</v>
      </c>
      <c r="W14" s="6">
        <v>0.26158038147138962</v>
      </c>
      <c r="X14" s="6">
        <v>0.35149863760217992</v>
      </c>
      <c r="Y14" s="6">
        <v>6.2670299727520432E-2</v>
      </c>
      <c r="Z14" s="11">
        <v>4.3596730245231606E-2</v>
      </c>
      <c r="AA14" s="18">
        <v>367</v>
      </c>
      <c r="AB14" s="6">
        <v>1.3623978201634877E-2</v>
      </c>
      <c r="AC14" s="6">
        <v>2.1798365122615803E-2</v>
      </c>
      <c r="AD14" s="6">
        <v>8.4468664850136238E-2</v>
      </c>
      <c r="AE14" s="6">
        <v>0.17166212534059949</v>
      </c>
      <c r="AF14" s="6">
        <v>0.68664850136239797</v>
      </c>
      <c r="AG14" s="11">
        <v>2.1798365122615803E-2</v>
      </c>
      <c r="AH14" s="18">
        <v>367</v>
      </c>
      <c r="AI14" s="6">
        <v>0.55585831062670299</v>
      </c>
      <c r="AJ14" s="6">
        <v>0.29972752043596729</v>
      </c>
      <c r="AK14" s="6">
        <v>8.9918256130790186E-2</v>
      </c>
      <c r="AL14" s="6">
        <v>5.4495912806539508E-3</v>
      </c>
      <c r="AM14" s="6">
        <v>2.7247956403269754E-3</v>
      </c>
      <c r="AN14" s="11">
        <v>4.632152588555858E-2</v>
      </c>
      <c r="AO14" s="18">
        <v>367</v>
      </c>
      <c r="AP14" s="6">
        <v>0.34877384196185285</v>
      </c>
      <c r="AQ14" s="6">
        <v>0.18801089918256131</v>
      </c>
      <c r="AR14" s="6">
        <v>0.23433242506811991</v>
      </c>
      <c r="AS14" s="6">
        <v>9.8092643051771122E-2</v>
      </c>
      <c r="AT14" s="6">
        <v>3.8147138964577658E-2</v>
      </c>
      <c r="AU14" s="11">
        <v>9.264305177111716E-2</v>
      </c>
      <c r="AV14" s="18">
        <v>367</v>
      </c>
      <c r="AW14" s="6">
        <v>0.45776566757493187</v>
      </c>
      <c r="AX14" s="6">
        <v>0.28337874659400547</v>
      </c>
      <c r="AY14" s="6">
        <v>0.17438692098092642</v>
      </c>
      <c r="AZ14" s="6">
        <v>1.9073569482288829E-2</v>
      </c>
      <c r="BA14" s="6">
        <v>5.4495912806539508E-3</v>
      </c>
      <c r="BB14" s="11">
        <v>5.9945504087193457E-2</v>
      </c>
      <c r="BC14" s="18">
        <v>367</v>
      </c>
      <c r="BD14" s="6">
        <v>0.70299727520435984</v>
      </c>
      <c r="BE14" s="6">
        <v>0.17166212534059949</v>
      </c>
      <c r="BF14" s="6">
        <v>5.4495912806539509E-2</v>
      </c>
      <c r="BG14" s="6">
        <v>8.1743869209809257E-3</v>
      </c>
      <c r="BH14" s="6">
        <v>2.7247956403269754E-3</v>
      </c>
      <c r="BI14" s="11">
        <v>5.9945504087193457E-2</v>
      </c>
      <c r="BJ14" s="18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11">
        <v>0</v>
      </c>
      <c r="BQ14" s="18">
        <v>367</v>
      </c>
      <c r="BR14" s="6">
        <v>0.32970027247956402</v>
      </c>
      <c r="BS14" s="6">
        <v>0.29155313351498635</v>
      </c>
      <c r="BT14" s="6">
        <v>0.22070844686648503</v>
      </c>
      <c r="BU14" s="6">
        <v>9.264305177111716E-2</v>
      </c>
      <c r="BV14" s="6">
        <v>5.4495912806539509E-2</v>
      </c>
      <c r="BW14" s="11">
        <v>1.0899182561307902E-2</v>
      </c>
      <c r="BX14" s="18">
        <v>367</v>
      </c>
      <c r="BY14" s="6">
        <v>0.13623978201634879</v>
      </c>
      <c r="BZ14" s="6">
        <v>0.24523160762942781</v>
      </c>
      <c r="CA14" s="6">
        <v>0.39782016348773847</v>
      </c>
      <c r="CB14" s="6">
        <v>0.14986376021798364</v>
      </c>
      <c r="CC14" s="6">
        <v>5.7220708446866483E-2</v>
      </c>
      <c r="CD14" s="11">
        <v>1.3623978201634877E-2</v>
      </c>
      <c r="CE14" s="18">
        <v>367</v>
      </c>
      <c r="CF14" s="6">
        <v>0.15531335149863759</v>
      </c>
      <c r="CG14" s="6">
        <v>7.0844686648501368E-2</v>
      </c>
      <c r="CH14" s="6">
        <v>0.19891008174386923</v>
      </c>
      <c r="CI14" s="6">
        <v>0.22615803814713897</v>
      </c>
      <c r="CJ14" s="6">
        <v>0.3024523160762943</v>
      </c>
      <c r="CK14" s="11">
        <v>4.632152588555858E-2</v>
      </c>
      <c r="CL14" s="18">
        <v>367</v>
      </c>
      <c r="CM14" s="6">
        <v>0.16621253405994552</v>
      </c>
      <c r="CN14" s="6">
        <v>7.0844686648501368E-2</v>
      </c>
      <c r="CO14" s="6">
        <v>0.13896457765667575</v>
      </c>
      <c r="CP14" s="6">
        <v>0.25340599455040874</v>
      </c>
      <c r="CQ14" s="6">
        <v>0.26430517711171664</v>
      </c>
      <c r="CR14" s="6">
        <v>0.10626702997275204</v>
      </c>
      <c r="CS14" s="22">
        <v>367</v>
      </c>
      <c r="CT14" s="6">
        <v>0.17983651226158037</v>
      </c>
      <c r="CU14" s="6">
        <v>0.26158038147138962</v>
      </c>
      <c r="CV14" s="6">
        <v>0.31880108991825612</v>
      </c>
      <c r="CW14" s="6">
        <v>0.15803814713896458</v>
      </c>
      <c r="CX14" s="6">
        <v>4.9046321525885561E-2</v>
      </c>
      <c r="CY14" s="11">
        <v>3.2697547683923703E-2</v>
      </c>
      <c r="CZ14" s="18">
        <v>367</v>
      </c>
      <c r="DA14" s="6">
        <v>0.55858310626703001</v>
      </c>
      <c r="DB14" s="6">
        <v>0.19891008174386923</v>
      </c>
      <c r="DC14" s="6">
        <v>0.11444141689373297</v>
      </c>
      <c r="DD14" s="6">
        <v>2.1798365122615803E-2</v>
      </c>
      <c r="DE14" s="6">
        <v>8.1743869209809257E-3</v>
      </c>
      <c r="DF14" s="11">
        <v>9.8092643051771122E-2</v>
      </c>
      <c r="DG14" s="18">
        <v>0</v>
      </c>
      <c r="DH14" s="6">
        <v>0</v>
      </c>
      <c r="DI14" s="6">
        <v>0</v>
      </c>
      <c r="DJ14" s="6">
        <v>0</v>
      </c>
      <c r="DK14" s="6">
        <v>0</v>
      </c>
      <c r="DL14" s="6">
        <v>0</v>
      </c>
      <c r="DM14" s="11">
        <v>0</v>
      </c>
      <c r="DN14" s="18">
        <v>367</v>
      </c>
      <c r="DO14" s="6">
        <v>0.82016348773841974</v>
      </c>
      <c r="DP14" s="11">
        <v>0.17983651226158037</v>
      </c>
      <c r="DQ14" s="18">
        <v>0</v>
      </c>
      <c r="DR14" s="6">
        <v>0</v>
      </c>
      <c r="DS14" s="6">
        <v>0</v>
      </c>
      <c r="DT14" s="6">
        <v>0</v>
      </c>
      <c r="DU14" s="6">
        <v>0</v>
      </c>
      <c r="DV14" s="6">
        <v>0</v>
      </c>
      <c r="DW14" s="6">
        <v>0</v>
      </c>
      <c r="DX14" s="6">
        <v>0</v>
      </c>
      <c r="DY14" s="6">
        <v>0</v>
      </c>
      <c r="DZ14" s="6">
        <v>0</v>
      </c>
      <c r="EA14" s="6">
        <v>0</v>
      </c>
      <c r="EB14" s="6">
        <v>0</v>
      </c>
      <c r="EC14" s="11">
        <v>0</v>
      </c>
      <c r="ED14" s="18">
        <v>367</v>
      </c>
      <c r="EE14" s="6">
        <v>0.29972752043596729</v>
      </c>
      <c r="EF14" s="6">
        <v>0.56948228882833785</v>
      </c>
      <c r="EG14" s="6">
        <v>0.37329700272479566</v>
      </c>
      <c r="EH14" s="6">
        <v>0.18256130790190736</v>
      </c>
      <c r="EI14" s="6">
        <v>0.49046321525885561</v>
      </c>
      <c r="EJ14" s="6">
        <v>4.9046321525885561E-2</v>
      </c>
      <c r="EK14" s="6">
        <v>0.4305177111716621</v>
      </c>
      <c r="EL14" s="6">
        <v>0.32970027247956402</v>
      </c>
      <c r="EM14" s="6">
        <v>5.4495912806539508E-3</v>
      </c>
      <c r="EN14" s="6">
        <v>6.2670299727520432E-2</v>
      </c>
      <c r="EO14" s="11">
        <v>1.9073569482288829E-2</v>
      </c>
      <c r="EP14" s="18">
        <v>0</v>
      </c>
      <c r="EQ14" s="6">
        <v>0</v>
      </c>
      <c r="ER14" s="6">
        <v>0</v>
      </c>
      <c r="ES14" s="6">
        <v>0</v>
      </c>
      <c r="ET14" s="6">
        <v>0</v>
      </c>
      <c r="EU14" s="6">
        <v>0</v>
      </c>
      <c r="EV14" s="6">
        <v>0</v>
      </c>
      <c r="EW14" s="6">
        <v>0</v>
      </c>
      <c r="EX14" s="6">
        <v>0</v>
      </c>
      <c r="EY14" s="6">
        <v>0</v>
      </c>
      <c r="EZ14" s="6">
        <v>0</v>
      </c>
      <c r="FA14" s="6">
        <v>0</v>
      </c>
      <c r="FB14" s="6">
        <v>0</v>
      </c>
      <c r="FC14" s="6">
        <v>0</v>
      </c>
      <c r="FD14" s="6">
        <v>0</v>
      </c>
      <c r="FE14" s="6">
        <v>0</v>
      </c>
      <c r="FF14" s="6">
        <v>0</v>
      </c>
      <c r="FG14" s="6">
        <v>0</v>
      </c>
      <c r="FH14" s="6">
        <v>0</v>
      </c>
      <c r="FI14" s="6">
        <v>0</v>
      </c>
      <c r="FJ14" s="11">
        <v>0</v>
      </c>
      <c r="FK14" s="18">
        <v>0</v>
      </c>
      <c r="FL14" s="6">
        <v>0</v>
      </c>
      <c r="FM14" s="6">
        <v>0</v>
      </c>
      <c r="FN14" s="6">
        <v>0</v>
      </c>
      <c r="FO14" s="6">
        <v>0</v>
      </c>
      <c r="FP14" s="6">
        <v>0</v>
      </c>
      <c r="FQ14" s="6">
        <v>0</v>
      </c>
      <c r="FR14" s="6">
        <v>0</v>
      </c>
      <c r="FS14" s="6">
        <v>0</v>
      </c>
      <c r="FT14" s="6">
        <v>0</v>
      </c>
      <c r="FU14" s="6">
        <v>0</v>
      </c>
      <c r="FV14" s="6">
        <v>0</v>
      </c>
      <c r="FW14" s="6">
        <v>0</v>
      </c>
      <c r="FX14" s="6">
        <v>0</v>
      </c>
      <c r="FY14" s="6">
        <v>0</v>
      </c>
      <c r="FZ14" s="6">
        <v>0</v>
      </c>
      <c r="GA14" s="6">
        <v>0</v>
      </c>
      <c r="GB14" s="11">
        <v>0</v>
      </c>
      <c r="GC14" s="18">
        <v>309</v>
      </c>
      <c r="GD14" s="6">
        <v>2.2653721682847898E-2</v>
      </c>
      <c r="GE14" s="6">
        <v>6.4724919093851144E-3</v>
      </c>
      <c r="GF14" s="6">
        <v>1.6181229773462782E-2</v>
      </c>
      <c r="GG14" s="6">
        <v>0.17799352750809061</v>
      </c>
      <c r="GH14" s="6">
        <v>0.77346278317152117</v>
      </c>
      <c r="GI14" s="11">
        <v>3.2362459546925572E-3</v>
      </c>
      <c r="GJ14" s="18">
        <v>309</v>
      </c>
      <c r="GK14" s="6">
        <v>1.2944983818770229E-2</v>
      </c>
      <c r="GL14" s="6">
        <v>0</v>
      </c>
      <c r="GM14" s="6">
        <v>2.2653721682847898E-2</v>
      </c>
      <c r="GN14" s="6">
        <v>0.22006472491909385</v>
      </c>
      <c r="GO14" s="6">
        <v>0.73786407766990292</v>
      </c>
      <c r="GP14" s="11">
        <v>6.4724919093851144E-3</v>
      </c>
      <c r="GQ14" s="18">
        <v>309</v>
      </c>
      <c r="GR14" s="6">
        <v>1.2944983818770229E-2</v>
      </c>
      <c r="GS14" s="6">
        <v>0</v>
      </c>
      <c r="GT14" s="6">
        <v>1.2944983818770229E-2</v>
      </c>
      <c r="GU14" s="6">
        <v>0.25242718446601942</v>
      </c>
      <c r="GV14" s="6">
        <v>0.7184466019417477</v>
      </c>
      <c r="GW14" s="11">
        <v>3.2362459546925572E-3</v>
      </c>
      <c r="GX14" s="18">
        <v>309</v>
      </c>
      <c r="GY14" s="6">
        <v>6.4724919093851144E-3</v>
      </c>
      <c r="GZ14" s="6">
        <v>6.4724919093851144E-3</v>
      </c>
      <c r="HA14" s="6">
        <v>4.5307443365695796E-2</v>
      </c>
      <c r="HB14" s="6">
        <v>0.29449838187702265</v>
      </c>
      <c r="HC14" s="6">
        <v>0.5889967637540453</v>
      </c>
      <c r="HD14" s="11">
        <v>5.8252427184466021E-2</v>
      </c>
      <c r="HE14" s="18">
        <v>309</v>
      </c>
      <c r="HF14" s="6">
        <v>1.9417475728155338E-2</v>
      </c>
      <c r="HG14" s="6">
        <v>3.2362459546925572E-3</v>
      </c>
      <c r="HH14" s="6">
        <v>1.2944983818770229E-2</v>
      </c>
      <c r="HI14" s="6">
        <v>0.26213592233009708</v>
      </c>
      <c r="HJ14" s="6">
        <v>0.70226537216828477</v>
      </c>
      <c r="HK14" s="11">
        <v>0</v>
      </c>
      <c r="HL14" s="18">
        <v>309</v>
      </c>
      <c r="HM14" s="6">
        <v>1.6181229773462782E-2</v>
      </c>
      <c r="HN14" s="6">
        <v>0</v>
      </c>
      <c r="HO14" s="6">
        <v>2.2653721682847898E-2</v>
      </c>
      <c r="HP14" s="6">
        <v>0.2168284789644013</v>
      </c>
      <c r="HQ14" s="6">
        <v>0.66019417475728159</v>
      </c>
      <c r="HR14" s="11">
        <v>8.4142394822006472E-2</v>
      </c>
      <c r="HS14" s="18">
        <v>309</v>
      </c>
      <c r="HT14" s="6">
        <v>1.2944983818770229E-2</v>
      </c>
      <c r="HU14" s="6">
        <v>1.2944983818770229E-2</v>
      </c>
      <c r="HV14" s="6">
        <v>5.5016181229773461E-2</v>
      </c>
      <c r="HW14" s="6">
        <v>0.26213592233009708</v>
      </c>
      <c r="HX14" s="6">
        <v>0.36893203883495146</v>
      </c>
      <c r="HY14" s="11">
        <v>0.28802588996763756</v>
      </c>
      <c r="HZ14" s="18">
        <v>309</v>
      </c>
      <c r="IA14" s="6">
        <v>3.2362459546925564E-2</v>
      </c>
      <c r="IB14" s="6">
        <v>6.7961165048543687E-2</v>
      </c>
      <c r="IC14" s="6">
        <v>0.20388349514563106</v>
      </c>
      <c r="ID14" s="6">
        <v>0.30420711974110032</v>
      </c>
      <c r="IE14" s="6">
        <v>0.13268608414239483</v>
      </c>
      <c r="IF14" s="11">
        <v>0.25889967637540451</v>
      </c>
      <c r="IG14" s="18">
        <v>309</v>
      </c>
      <c r="IH14" s="6">
        <v>1.9417475728155338E-2</v>
      </c>
      <c r="II14" s="6">
        <v>0</v>
      </c>
      <c r="IJ14" s="6">
        <v>3.2362459546925564E-2</v>
      </c>
      <c r="IK14" s="6">
        <v>0.25242718446601942</v>
      </c>
      <c r="IL14" s="6">
        <v>0.64077669902912637</v>
      </c>
      <c r="IM14" s="11">
        <v>5.5016181229773461E-2</v>
      </c>
      <c r="IN14" s="18">
        <v>309</v>
      </c>
      <c r="IO14" s="6">
        <v>6.4724919093851144E-3</v>
      </c>
      <c r="IP14" s="6">
        <v>6.4724919093851144E-3</v>
      </c>
      <c r="IQ14" s="6">
        <v>3.8834951456310676E-2</v>
      </c>
      <c r="IR14" s="6">
        <v>0.10032362459546926</v>
      </c>
      <c r="IS14" s="6">
        <v>0.19093851132686082</v>
      </c>
      <c r="IT14" s="11">
        <v>0.65695792880258896</v>
      </c>
      <c r="IU14" s="18">
        <v>309</v>
      </c>
      <c r="IV14" s="6">
        <v>9.7087378640776691E-3</v>
      </c>
      <c r="IW14" s="6">
        <v>9.7087378640776691E-3</v>
      </c>
      <c r="IX14" s="6">
        <v>1.6181229773462782E-2</v>
      </c>
      <c r="IY14" s="6">
        <v>0.27184466019417475</v>
      </c>
      <c r="IZ14" s="6">
        <v>0.68608414239482196</v>
      </c>
      <c r="JA14" s="11">
        <v>6.4724919093851144E-3</v>
      </c>
      <c r="JB14" s="18">
        <v>309</v>
      </c>
      <c r="JC14" s="6">
        <v>1.2944983818770229E-2</v>
      </c>
      <c r="JD14" s="6">
        <v>1.2944983818770229E-2</v>
      </c>
      <c r="JE14" s="6">
        <v>4.8543689320388349E-2</v>
      </c>
      <c r="JF14" s="6">
        <v>0.37216828478964403</v>
      </c>
      <c r="JG14" s="6">
        <v>0.53398058252427183</v>
      </c>
      <c r="JH14" s="11">
        <v>1.9417475728155338E-2</v>
      </c>
      <c r="JI14" s="18">
        <v>309</v>
      </c>
      <c r="JJ14" s="6">
        <v>9.7087378640776691E-3</v>
      </c>
      <c r="JK14" s="6">
        <v>1.2944983818770229E-2</v>
      </c>
      <c r="JL14" s="6">
        <v>1.6181229773462782E-2</v>
      </c>
      <c r="JM14" s="6">
        <v>0.34627831715210355</v>
      </c>
      <c r="JN14" s="6">
        <v>0.61165048543689315</v>
      </c>
      <c r="JO14" s="11">
        <v>3.2362459546925572E-3</v>
      </c>
      <c r="JP14" s="18">
        <v>355</v>
      </c>
      <c r="JQ14" s="6">
        <v>0.10704225352112676</v>
      </c>
      <c r="JR14" s="6">
        <v>0.3126760563380282</v>
      </c>
      <c r="JS14" s="11">
        <v>0.58028169014084507</v>
      </c>
      <c r="JT14" s="15">
        <v>56.422535211267615</v>
      </c>
      <c r="JU14" s="18">
        <v>367</v>
      </c>
      <c r="JV14" s="6">
        <v>0.9073569482288828</v>
      </c>
      <c r="JW14" s="6">
        <v>2.4523160762942781E-2</v>
      </c>
      <c r="JX14" s="11">
        <v>6.8119891008174394E-2</v>
      </c>
      <c r="JY14" s="18">
        <v>367</v>
      </c>
      <c r="JZ14" s="6">
        <v>0.91008174386920981</v>
      </c>
      <c r="KA14" s="6">
        <v>1.9073569482288829E-2</v>
      </c>
      <c r="KB14" s="11">
        <v>7.0844686648501368E-2</v>
      </c>
      <c r="KC14" s="18">
        <v>367</v>
      </c>
      <c r="KD14" s="6">
        <v>5.1771117166212542E-2</v>
      </c>
      <c r="KE14" s="6">
        <v>0.20708446866485017</v>
      </c>
      <c r="KF14" s="6">
        <v>0.3024523160762943</v>
      </c>
      <c r="KG14" s="6">
        <v>0.4196185286103542</v>
      </c>
      <c r="KH14" s="11">
        <v>1.9073569482288829E-2</v>
      </c>
      <c r="KI14" s="18">
        <v>130</v>
      </c>
      <c r="KJ14" s="6">
        <v>0.7384615384615385</v>
      </c>
      <c r="KK14" s="6">
        <v>0.23076923076923075</v>
      </c>
      <c r="KL14" s="11">
        <v>3.0769230769230771E-2</v>
      </c>
      <c r="KM14" s="18">
        <v>367</v>
      </c>
      <c r="KN14" s="6">
        <v>0.73841961852861038</v>
      </c>
      <c r="KO14" s="6">
        <v>0.3242506811989101</v>
      </c>
      <c r="KP14" s="6">
        <v>0.39782016348773847</v>
      </c>
      <c r="KQ14" s="6">
        <v>0.1907356948228883</v>
      </c>
      <c r="KR14" s="6">
        <v>5.1771117166212542E-2</v>
      </c>
      <c r="KS14" s="6">
        <v>4.3596730245231606E-2</v>
      </c>
      <c r="KT14" s="6">
        <v>2.7247956403269755E-2</v>
      </c>
      <c r="KU14" s="6">
        <v>8.1743869209809257E-3</v>
      </c>
      <c r="KV14" s="6">
        <v>2.7247956403269755E-2</v>
      </c>
      <c r="KW14" s="11">
        <v>0.1444141689373297</v>
      </c>
      <c r="KX14" s="18">
        <v>367</v>
      </c>
      <c r="KY14" s="6">
        <v>2.1798365122615803E-2</v>
      </c>
      <c r="KZ14" s="6">
        <v>9.8092643051771122E-2</v>
      </c>
      <c r="LA14" s="6">
        <v>0.6294277929155313</v>
      </c>
      <c r="LB14" s="6">
        <v>0.16893732970027248</v>
      </c>
      <c r="LC14" s="11">
        <v>8.1743869209809278E-2</v>
      </c>
      <c r="LD14" s="18">
        <v>367</v>
      </c>
      <c r="LE14" s="6">
        <v>4.3596730245231606E-2</v>
      </c>
      <c r="LF14" s="6">
        <v>8.1743869209809257E-3</v>
      </c>
      <c r="LG14" s="6">
        <v>0</v>
      </c>
      <c r="LH14" s="6">
        <v>8.1743869209809257E-3</v>
      </c>
      <c r="LI14" s="6">
        <v>0</v>
      </c>
      <c r="LJ14" s="6">
        <v>2.7247956403269754E-3</v>
      </c>
      <c r="LK14" s="6">
        <v>1.3623978201634877E-2</v>
      </c>
      <c r="LL14" s="6">
        <v>2.7247956403269754E-3</v>
      </c>
      <c r="LM14" s="6">
        <v>0</v>
      </c>
      <c r="LN14" s="6">
        <v>2.7247956403269754E-3</v>
      </c>
      <c r="LO14" s="6">
        <v>0</v>
      </c>
      <c r="LP14" s="6">
        <v>5.4495912806539508E-3</v>
      </c>
      <c r="LQ14" s="6">
        <v>1.3623978201634877E-2</v>
      </c>
      <c r="LR14" s="6">
        <v>1.0899182561307902E-2</v>
      </c>
      <c r="LS14" s="6">
        <v>5.4495912806539508E-3</v>
      </c>
      <c r="LT14" s="6">
        <v>2.7247956403269754E-3</v>
      </c>
      <c r="LU14" s="6">
        <v>0</v>
      </c>
      <c r="LV14" s="6">
        <v>2.7247956403269754E-3</v>
      </c>
      <c r="LW14" s="6">
        <v>5.4495912806539508E-3</v>
      </c>
      <c r="LX14" s="6">
        <v>8.1743869209809257E-3</v>
      </c>
      <c r="LY14" s="6">
        <v>8.1743869209809257E-3</v>
      </c>
      <c r="LZ14" s="6">
        <v>0</v>
      </c>
      <c r="MA14" s="6">
        <v>0</v>
      </c>
      <c r="MB14" s="6">
        <v>2.7247956403269754E-3</v>
      </c>
      <c r="MC14" s="6">
        <v>2.7247956403269754E-3</v>
      </c>
      <c r="MD14" s="6">
        <v>2.7247956403269754E-3</v>
      </c>
      <c r="ME14" s="6">
        <v>5.4495912806539508E-3</v>
      </c>
      <c r="MF14" s="6">
        <v>5.4495912806539508E-3</v>
      </c>
      <c r="MG14" s="6">
        <v>2.7247956403269754E-3</v>
      </c>
      <c r="MH14" s="6">
        <v>8.1743869209809257E-3</v>
      </c>
      <c r="MI14" s="6">
        <v>0</v>
      </c>
      <c r="MJ14" s="6">
        <v>5.4495912806539508E-3</v>
      </c>
      <c r="MK14" s="6">
        <v>0</v>
      </c>
      <c r="ML14" s="6">
        <v>1.0899182561307902E-2</v>
      </c>
      <c r="MM14" s="6">
        <v>0</v>
      </c>
      <c r="MN14" s="6">
        <v>1.0899182561307902E-2</v>
      </c>
      <c r="MO14" s="6">
        <v>8.1743869209809257E-3</v>
      </c>
      <c r="MP14" s="6">
        <v>1.3623978201634877E-2</v>
      </c>
      <c r="MQ14" s="6">
        <v>0</v>
      </c>
      <c r="MR14" s="6">
        <v>5.4495912806539508E-3</v>
      </c>
      <c r="MS14" s="6">
        <v>0</v>
      </c>
      <c r="MT14" s="6">
        <v>2.7247956403269754E-3</v>
      </c>
      <c r="MU14" s="6">
        <v>2.7247956403269754E-3</v>
      </c>
      <c r="MV14" s="6">
        <v>5.4495912806539508E-3</v>
      </c>
      <c r="MW14" s="6">
        <v>8.1743869209809257E-3</v>
      </c>
      <c r="MX14" s="6">
        <v>2.7247956403269754E-3</v>
      </c>
      <c r="MY14" s="6">
        <v>2.1798365122615803E-2</v>
      </c>
      <c r="MZ14" s="6">
        <v>3.8147138964577658E-2</v>
      </c>
      <c r="NA14" s="6">
        <v>2.4523160762942781E-2</v>
      </c>
      <c r="NB14" s="6">
        <v>1.9073569482288829E-2</v>
      </c>
      <c r="NC14" s="6">
        <v>8.1743869209809257E-3</v>
      </c>
      <c r="ND14" s="6">
        <v>0.37602179836512262</v>
      </c>
      <c r="NE14" s="6">
        <v>3.2697547683923703E-2</v>
      </c>
      <c r="NF14" s="6">
        <v>2.1798365122615803E-2</v>
      </c>
      <c r="NG14" s="6">
        <v>0</v>
      </c>
      <c r="NH14" s="6">
        <v>0</v>
      </c>
      <c r="NI14" s="6">
        <v>2.7247956403269754E-3</v>
      </c>
      <c r="NJ14" s="6">
        <v>2.7247956403269754E-3</v>
      </c>
      <c r="NK14" s="6">
        <v>5.4495912806539508E-3</v>
      </c>
      <c r="NL14" s="6">
        <v>2.7247956403269754E-3</v>
      </c>
      <c r="NM14" s="6">
        <v>8.1743869209809257E-3</v>
      </c>
      <c r="NN14" s="6">
        <v>0</v>
      </c>
      <c r="NO14" s="6">
        <v>0</v>
      </c>
      <c r="NP14" s="6">
        <v>2.7247956403269754E-3</v>
      </c>
      <c r="NQ14" s="6">
        <v>1.9073569482288829E-2</v>
      </c>
      <c r="NR14" s="6">
        <v>2.4523160762942781E-2</v>
      </c>
      <c r="NS14" s="6">
        <v>1.0899182561307902E-2</v>
      </c>
      <c r="NT14" s="6">
        <v>1.3623978201634877E-2</v>
      </c>
      <c r="NU14" s="6">
        <v>8.1743869209809257E-3</v>
      </c>
      <c r="NV14" s="6">
        <v>2.7247956403269754E-3</v>
      </c>
      <c r="NW14" s="6">
        <v>1.0899182561307902E-2</v>
      </c>
      <c r="NX14" s="6">
        <v>0</v>
      </c>
      <c r="NY14" s="6">
        <v>2.7247956403269754E-3</v>
      </c>
      <c r="NZ14" s="6">
        <v>2.7247956403269754E-3</v>
      </c>
      <c r="OA14" s="6">
        <v>2.7247956403269754E-3</v>
      </c>
      <c r="OB14" s="6">
        <v>0</v>
      </c>
      <c r="OC14" s="6">
        <v>0</v>
      </c>
      <c r="OD14" s="6">
        <v>8.1743869209809257E-3</v>
      </c>
      <c r="OE14" s="6">
        <v>8.1743869209809257E-3</v>
      </c>
      <c r="OF14" s="6">
        <v>0</v>
      </c>
      <c r="OG14" s="6">
        <v>2.7247956403269754E-3</v>
      </c>
      <c r="OH14" s="6">
        <v>3.5422343324250684E-2</v>
      </c>
      <c r="OI14" s="6">
        <v>2.7247956403269754E-3</v>
      </c>
      <c r="OJ14" s="6">
        <v>0</v>
      </c>
      <c r="OK14" s="6">
        <v>0</v>
      </c>
      <c r="OL14" s="6">
        <v>0</v>
      </c>
      <c r="OM14" s="6">
        <v>0</v>
      </c>
      <c r="ON14" s="6">
        <v>5.4495912806539508E-3</v>
      </c>
      <c r="OO14" s="6">
        <v>5.4495912806539508E-3</v>
      </c>
      <c r="OP14" s="6">
        <v>0</v>
      </c>
      <c r="OQ14" s="6">
        <v>2.7247956403269754E-3</v>
      </c>
      <c r="OR14" s="6">
        <v>2.7247956403269754E-3</v>
      </c>
      <c r="OS14" s="6">
        <v>0</v>
      </c>
      <c r="OT14" s="6">
        <v>2.7247956403269754E-3</v>
      </c>
      <c r="OU14" s="6">
        <v>2.7247956403269754E-3</v>
      </c>
      <c r="OV14" s="6">
        <v>0</v>
      </c>
      <c r="OW14" s="6">
        <v>0</v>
      </c>
      <c r="OX14" s="11">
        <v>5.4495912806539508E-3</v>
      </c>
      <c r="OY14" s="18">
        <v>367</v>
      </c>
      <c r="OZ14" s="6">
        <v>5.4495912806539509E-2</v>
      </c>
      <c r="PA14" s="6">
        <v>6.5395095367847406E-2</v>
      </c>
      <c r="PB14" s="6">
        <v>4.0871934604904639E-2</v>
      </c>
      <c r="PC14" s="6">
        <v>2.7247956403269754E-3</v>
      </c>
      <c r="PD14" s="6">
        <v>8.7193460490463212E-2</v>
      </c>
      <c r="PE14" s="6">
        <v>0.54223433242506813</v>
      </c>
      <c r="PF14" s="6">
        <v>8.9918256130790186E-2</v>
      </c>
      <c r="PG14" s="6">
        <v>6.2670299727520432E-2</v>
      </c>
      <c r="PH14" s="6">
        <v>3.2697547683923703E-2</v>
      </c>
      <c r="PI14" s="11">
        <v>2.1798365122615803E-2</v>
      </c>
      <c r="PJ14" s="18">
        <v>360</v>
      </c>
      <c r="PK14" s="6">
        <v>6.6666666666666666E-2</v>
      </c>
      <c r="PL14" s="6">
        <v>0.2</v>
      </c>
      <c r="PM14" s="6">
        <v>0.73333333333333328</v>
      </c>
      <c r="PN14" s="11">
        <v>0</v>
      </c>
      <c r="PO14" s="18">
        <v>367</v>
      </c>
      <c r="PP14" s="6">
        <v>0.26975476839237056</v>
      </c>
      <c r="PQ14" s="6">
        <v>0.3133514986376022</v>
      </c>
      <c r="PR14" s="6">
        <v>0.11716621253405995</v>
      </c>
      <c r="PS14" s="6">
        <v>5.1771117166212542E-2</v>
      </c>
      <c r="PT14" s="6">
        <v>3.2697547683923703E-2</v>
      </c>
      <c r="PU14" s="11">
        <v>0.21525885558583105</v>
      </c>
      <c r="PV14" s="18">
        <v>259</v>
      </c>
      <c r="PW14" s="6">
        <v>9.6525096525096513E-2</v>
      </c>
      <c r="PX14" s="6">
        <v>0.138996138996139</v>
      </c>
      <c r="PY14" s="6">
        <v>0.19691119691119691</v>
      </c>
      <c r="PZ14" s="6">
        <v>0.51351351351351349</v>
      </c>
      <c r="QA14" s="11">
        <v>5.405405405405405E-2</v>
      </c>
      <c r="QB14" s="18">
        <v>367</v>
      </c>
      <c r="QC14" s="6">
        <v>0.10899182561307902</v>
      </c>
      <c r="QD14" s="6">
        <v>8.4468664850136238E-2</v>
      </c>
      <c r="QE14" s="6">
        <v>0.28882833787465939</v>
      </c>
      <c r="QF14" s="6">
        <v>0.23978201634877383</v>
      </c>
      <c r="QG14" s="6">
        <v>0.21798365122615804</v>
      </c>
      <c r="QH14" s="11">
        <v>5.9945504087193457E-2</v>
      </c>
      <c r="QI14" s="18">
        <v>0</v>
      </c>
      <c r="QJ14" s="6">
        <v>0</v>
      </c>
      <c r="QK14" s="6">
        <v>0</v>
      </c>
      <c r="QL14" s="6">
        <v>0</v>
      </c>
      <c r="QM14" s="6">
        <v>0</v>
      </c>
      <c r="QN14" s="6">
        <v>0</v>
      </c>
      <c r="QO14" s="6">
        <v>0</v>
      </c>
      <c r="QP14" s="6">
        <v>0</v>
      </c>
      <c r="QQ14" s="8">
        <v>0</v>
      </c>
      <c r="QR14" s="46">
        <v>90061</v>
      </c>
    </row>
    <row r="15" spans="1:461" ht="38.25" thickTop="1" thickBot="1" x14ac:dyDescent="0.3">
      <c r="A15" s="66" t="e">
        <f>VLOOKUP(B15,Vægt!A:F,6,FALSE)</f>
        <v>#N/A</v>
      </c>
      <c r="B15" s="2" t="s">
        <v>17</v>
      </c>
      <c r="C15" s="22">
        <v>89</v>
      </c>
      <c r="D15" s="18">
        <v>89</v>
      </c>
      <c r="E15" s="6">
        <v>0.17977528089887643</v>
      </c>
      <c r="F15" s="6">
        <v>0.4606741573033708</v>
      </c>
      <c r="G15" s="6">
        <v>0.17977528089887643</v>
      </c>
      <c r="H15" s="6">
        <v>8.9887640449438214E-2</v>
      </c>
      <c r="I15" s="6">
        <v>5.6179775280898875E-2</v>
      </c>
      <c r="J15" s="6">
        <v>3.3707865168539325E-2</v>
      </c>
      <c r="K15" s="11">
        <v>0</v>
      </c>
      <c r="L15" s="18">
        <v>89</v>
      </c>
      <c r="M15" s="6">
        <v>0.2696629213483146</v>
      </c>
      <c r="N15" s="6">
        <v>0.2134831460674157</v>
      </c>
      <c r="O15" s="6">
        <v>0</v>
      </c>
      <c r="P15" s="6">
        <v>0</v>
      </c>
      <c r="Q15" s="6">
        <v>0.2247191011235955</v>
      </c>
      <c r="R15" s="6">
        <v>0.5056179775280899</v>
      </c>
      <c r="S15" s="6">
        <v>7.8651685393258425E-2</v>
      </c>
      <c r="T15" s="6">
        <v>0.16853932584269665</v>
      </c>
      <c r="U15" s="6">
        <v>0.39325842696629215</v>
      </c>
      <c r="V15" s="6">
        <v>0.1348314606741573</v>
      </c>
      <c r="W15" s="6">
        <v>0.42696629213483139</v>
      </c>
      <c r="X15" s="6">
        <v>0.20224719101123592</v>
      </c>
      <c r="Y15" s="6">
        <v>3.3707865168539325E-2</v>
      </c>
      <c r="Z15" s="11">
        <v>0</v>
      </c>
      <c r="AA15" s="18">
        <v>89</v>
      </c>
      <c r="AB15" s="6">
        <v>0</v>
      </c>
      <c r="AC15" s="6">
        <v>0</v>
      </c>
      <c r="AD15" s="6">
        <v>2.2471910112359553E-2</v>
      </c>
      <c r="AE15" s="6">
        <v>0.2247191011235955</v>
      </c>
      <c r="AF15" s="6">
        <v>0.7528089887640449</v>
      </c>
      <c r="AG15" s="11">
        <v>0</v>
      </c>
      <c r="AH15" s="18">
        <v>89</v>
      </c>
      <c r="AI15" s="6">
        <v>0.24719101123595505</v>
      </c>
      <c r="AJ15" s="6">
        <v>0.35955056179775285</v>
      </c>
      <c r="AK15" s="6">
        <v>0.24719101123595505</v>
      </c>
      <c r="AL15" s="6">
        <v>0.12359550561797752</v>
      </c>
      <c r="AM15" s="6">
        <v>1.1235955056179777E-2</v>
      </c>
      <c r="AN15" s="11">
        <v>1.1235955056179777E-2</v>
      </c>
      <c r="AO15" s="18">
        <v>89</v>
      </c>
      <c r="AP15" s="6">
        <v>0.40449438202247184</v>
      </c>
      <c r="AQ15" s="6">
        <v>0.16853932584269665</v>
      </c>
      <c r="AR15" s="6">
        <v>0.19101123595505615</v>
      </c>
      <c r="AS15" s="6">
        <v>5.6179775280898875E-2</v>
      </c>
      <c r="AT15" s="6">
        <v>0</v>
      </c>
      <c r="AU15" s="11">
        <v>0.17977528089887643</v>
      </c>
      <c r="AV15" s="18">
        <v>89</v>
      </c>
      <c r="AW15" s="6">
        <v>0.4157303370786517</v>
      </c>
      <c r="AX15" s="6">
        <v>0.3707865168539326</v>
      </c>
      <c r="AY15" s="6">
        <v>0.10112359550561796</v>
      </c>
      <c r="AZ15" s="6">
        <v>4.4943820224719107E-2</v>
      </c>
      <c r="BA15" s="6">
        <v>0</v>
      </c>
      <c r="BB15" s="11">
        <v>6.741573033707865E-2</v>
      </c>
      <c r="BC15" s="18">
        <v>89</v>
      </c>
      <c r="BD15" s="6">
        <v>0.71910112359550571</v>
      </c>
      <c r="BE15" s="6">
        <v>0.15730337078651685</v>
      </c>
      <c r="BF15" s="6">
        <v>5.6179775280898875E-2</v>
      </c>
      <c r="BG15" s="6">
        <v>2.2471910112359553E-2</v>
      </c>
      <c r="BH15" s="6">
        <v>0</v>
      </c>
      <c r="BI15" s="11">
        <v>4.4943820224719107E-2</v>
      </c>
      <c r="BJ15" s="18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11">
        <v>0</v>
      </c>
      <c r="BQ15" s="18">
        <v>89</v>
      </c>
      <c r="BR15" s="6">
        <v>0.3258426966292135</v>
      </c>
      <c r="BS15" s="6">
        <v>0.2247191011235955</v>
      </c>
      <c r="BT15" s="6">
        <v>0.25842696629213485</v>
      </c>
      <c r="BU15" s="6">
        <v>0.10112359550561796</v>
      </c>
      <c r="BV15" s="6">
        <v>8.9887640449438214E-2</v>
      </c>
      <c r="BW15" s="11">
        <v>0</v>
      </c>
      <c r="BX15" s="18">
        <v>89</v>
      </c>
      <c r="BY15" s="6">
        <v>3.3707865168539325E-2</v>
      </c>
      <c r="BZ15" s="6">
        <v>4.4943820224719107E-2</v>
      </c>
      <c r="CA15" s="6">
        <v>0.29213483146067415</v>
      </c>
      <c r="CB15" s="6">
        <v>0.29213483146067415</v>
      </c>
      <c r="CC15" s="6">
        <v>0.3370786516853933</v>
      </c>
      <c r="CD15" s="11">
        <v>0</v>
      </c>
      <c r="CE15" s="18">
        <v>89</v>
      </c>
      <c r="CF15" s="6">
        <v>0.2247191011235955</v>
      </c>
      <c r="CG15" s="6">
        <v>0.20224719101123592</v>
      </c>
      <c r="CH15" s="6">
        <v>0.25842696629213485</v>
      </c>
      <c r="CI15" s="6">
        <v>0.19101123595505615</v>
      </c>
      <c r="CJ15" s="6">
        <v>4.4943820224719107E-2</v>
      </c>
      <c r="CK15" s="11">
        <v>7.8651685393258425E-2</v>
      </c>
      <c r="CL15" s="18">
        <v>89</v>
      </c>
      <c r="CM15" s="6">
        <v>0.20224719101123592</v>
      </c>
      <c r="CN15" s="6">
        <v>0.11235955056179775</v>
      </c>
      <c r="CO15" s="6">
        <v>0.11235955056179775</v>
      </c>
      <c r="CP15" s="6">
        <v>0.24719101123595505</v>
      </c>
      <c r="CQ15" s="6">
        <v>8.9887640449438214E-2</v>
      </c>
      <c r="CR15" s="6">
        <v>0.23595505617977527</v>
      </c>
      <c r="CS15" s="22">
        <v>89</v>
      </c>
      <c r="CT15" s="6">
        <v>0.16853932584269665</v>
      </c>
      <c r="CU15" s="6">
        <v>0.25842696629213485</v>
      </c>
      <c r="CV15" s="6">
        <v>0.3707865168539326</v>
      </c>
      <c r="CW15" s="6">
        <v>8.9887640449438214E-2</v>
      </c>
      <c r="CX15" s="6">
        <v>5.6179775280898875E-2</v>
      </c>
      <c r="CY15" s="11">
        <v>5.6179775280898875E-2</v>
      </c>
      <c r="CZ15" s="18">
        <v>89</v>
      </c>
      <c r="DA15" s="6">
        <v>0.4943820224719101</v>
      </c>
      <c r="DB15" s="6">
        <v>0.20224719101123592</v>
      </c>
      <c r="DC15" s="6">
        <v>0.16853932584269665</v>
      </c>
      <c r="DD15" s="6">
        <v>5.6179775280898875E-2</v>
      </c>
      <c r="DE15" s="6">
        <v>1.1235955056179777E-2</v>
      </c>
      <c r="DF15" s="11">
        <v>6.741573033707865E-2</v>
      </c>
      <c r="DG15" s="18">
        <v>0</v>
      </c>
      <c r="DH15" s="6">
        <v>0</v>
      </c>
      <c r="DI15" s="6">
        <v>0</v>
      </c>
      <c r="DJ15" s="6">
        <v>0</v>
      </c>
      <c r="DK15" s="6">
        <v>0</v>
      </c>
      <c r="DL15" s="6">
        <v>0</v>
      </c>
      <c r="DM15" s="11">
        <v>0</v>
      </c>
      <c r="DN15" s="18">
        <v>89</v>
      </c>
      <c r="DO15" s="6">
        <v>0.9101123595505618</v>
      </c>
      <c r="DP15" s="11">
        <v>8.9887640449438214E-2</v>
      </c>
      <c r="DQ15" s="18">
        <v>0</v>
      </c>
      <c r="DR15" s="6">
        <v>0</v>
      </c>
      <c r="DS15" s="6">
        <v>0</v>
      </c>
      <c r="DT15" s="6">
        <v>0</v>
      </c>
      <c r="DU15" s="6">
        <v>0</v>
      </c>
      <c r="DV15" s="6">
        <v>0</v>
      </c>
      <c r="DW15" s="6">
        <v>0</v>
      </c>
      <c r="DX15" s="6">
        <v>0</v>
      </c>
      <c r="DY15" s="6">
        <v>0</v>
      </c>
      <c r="DZ15" s="6">
        <v>0</v>
      </c>
      <c r="EA15" s="6">
        <v>0</v>
      </c>
      <c r="EB15" s="6">
        <v>0</v>
      </c>
      <c r="EC15" s="11">
        <v>0</v>
      </c>
      <c r="ED15" s="18">
        <v>0</v>
      </c>
      <c r="EE15" s="6">
        <v>0</v>
      </c>
      <c r="EF15" s="6">
        <v>0</v>
      </c>
      <c r="EG15" s="6">
        <v>0</v>
      </c>
      <c r="EH15" s="6">
        <v>0</v>
      </c>
      <c r="EI15" s="6">
        <v>0</v>
      </c>
      <c r="EJ15" s="6">
        <v>0</v>
      </c>
      <c r="EK15" s="6">
        <v>0</v>
      </c>
      <c r="EL15" s="6">
        <v>0</v>
      </c>
      <c r="EM15" s="6">
        <v>0</v>
      </c>
      <c r="EN15" s="6">
        <v>0</v>
      </c>
      <c r="EO15" s="11">
        <v>0</v>
      </c>
      <c r="EP15" s="18">
        <v>0</v>
      </c>
      <c r="EQ15" s="6">
        <v>0</v>
      </c>
      <c r="ER15" s="6">
        <v>0</v>
      </c>
      <c r="ES15" s="6">
        <v>0</v>
      </c>
      <c r="ET15" s="6">
        <v>0</v>
      </c>
      <c r="EU15" s="6">
        <v>0</v>
      </c>
      <c r="EV15" s="6">
        <v>0</v>
      </c>
      <c r="EW15" s="6">
        <v>0</v>
      </c>
      <c r="EX15" s="6">
        <v>0</v>
      </c>
      <c r="EY15" s="6">
        <v>0</v>
      </c>
      <c r="EZ15" s="6">
        <v>0</v>
      </c>
      <c r="FA15" s="6">
        <v>0</v>
      </c>
      <c r="FB15" s="6">
        <v>0</v>
      </c>
      <c r="FC15" s="6">
        <v>0</v>
      </c>
      <c r="FD15" s="6">
        <v>0</v>
      </c>
      <c r="FE15" s="6">
        <v>0</v>
      </c>
      <c r="FF15" s="6">
        <v>0</v>
      </c>
      <c r="FG15" s="6">
        <v>0</v>
      </c>
      <c r="FH15" s="6">
        <v>0</v>
      </c>
      <c r="FI15" s="6">
        <v>0</v>
      </c>
      <c r="FJ15" s="11">
        <v>0</v>
      </c>
      <c r="FK15" s="18">
        <v>89</v>
      </c>
      <c r="FL15" s="6">
        <v>0.5617977528089888</v>
      </c>
      <c r="FM15" s="6">
        <v>0.24719101123595505</v>
      </c>
      <c r="FN15" s="6">
        <v>0.39325842696629215</v>
      </c>
      <c r="FO15" s="6">
        <v>0.48314606741573035</v>
      </c>
      <c r="FP15" s="6">
        <v>0.7752808988764045</v>
      </c>
      <c r="FQ15" s="6">
        <v>0.9213483146067416</v>
      </c>
      <c r="FR15" s="6">
        <v>0.12359550561797752</v>
      </c>
      <c r="FS15" s="6">
        <v>0.11235955056179775</v>
      </c>
      <c r="FT15" s="6">
        <v>0.2808988764044944</v>
      </c>
      <c r="FU15" s="6">
        <v>5.6179775280898875E-2</v>
      </c>
      <c r="FV15" s="6">
        <v>0.1348314606741573</v>
      </c>
      <c r="FW15" s="6">
        <v>0.40449438202247184</v>
      </c>
      <c r="FX15" s="6">
        <v>0.10112359550561796</v>
      </c>
      <c r="FY15" s="6">
        <v>0.2696629213483146</v>
      </c>
      <c r="FZ15" s="6">
        <v>0</v>
      </c>
      <c r="GA15" s="6">
        <v>0</v>
      </c>
      <c r="GB15" s="11">
        <v>2.2471910112359553E-2</v>
      </c>
      <c r="GC15" s="18">
        <v>73</v>
      </c>
      <c r="GD15" s="6">
        <v>0</v>
      </c>
      <c r="GE15" s="6">
        <v>0</v>
      </c>
      <c r="GF15" s="6">
        <v>1.3698630136986301E-2</v>
      </c>
      <c r="GG15" s="6">
        <v>0.39726027397260277</v>
      </c>
      <c r="GH15" s="6">
        <v>0.53424657534246578</v>
      </c>
      <c r="GI15" s="11">
        <v>5.4794520547945202E-2</v>
      </c>
      <c r="GJ15" s="18">
        <v>73</v>
      </c>
      <c r="GK15" s="6">
        <v>0</v>
      </c>
      <c r="GL15" s="6">
        <v>0</v>
      </c>
      <c r="GM15" s="6">
        <v>2.7397260273972601E-2</v>
      </c>
      <c r="GN15" s="6">
        <v>0.45205479452054786</v>
      </c>
      <c r="GO15" s="6">
        <v>0.47945205479452047</v>
      </c>
      <c r="GP15" s="11">
        <v>4.1095890410958902E-2</v>
      </c>
      <c r="GQ15" s="18">
        <v>73</v>
      </c>
      <c r="GR15" s="6">
        <v>0</v>
      </c>
      <c r="GS15" s="6">
        <v>0</v>
      </c>
      <c r="GT15" s="6">
        <v>4.1095890410958902E-2</v>
      </c>
      <c r="GU15" s="6">
        <v>0.43835616438356162</v>
      </c>
      <c r="GV15" s="6">
        <v>0.49315068493150682</v>
      </c>
      <c r="GW15" s="11">
        <v>2.7397260273972601E-2</v>
      </c>
      <c r="GX15" s="18">
        <v>73</v>
      </c>
      <c r="GY15" s="6">
        <v>0</v>
      </c>
      <c r="GZ15" s="6">
        <v>0</v>
      </c>
      <c r="HA15" s="6">
        <v>5.4794520547945202E-2</v>
      </c>
      <c r="HB15" s="6">
        <v>0.42465753424657537</v>
      </c>
      <c r="HC15" s="6">
        <v>0.30136986301369861</v>
      </c>
      <c r="HD15" s="11">
        <v>0.21917808219178081</v>
      </c>
      <c r="HE15" s="18">
        <v>73</v>
      </c>
      <c r="HF15" s="6">
        <v>1.3698630136986301E-2</v>
      </c>
      <c r="HG15" s="6">
        <v>0</v>
      </c>
      <c r="HH15" s="6">
        <v>4.1095890410958902E-2</v>
      </c>
      <c r="HI15" s="6">
        <v>0.30136986301369861</v>
      </c>
      <c r="HJ15" s="6">
        <v>0.63013698630136983</v>
      </c>
      <c r="HK15" s="11">
        <v>1.3698630136986301E-2</v>
      </c>
      <c r="HL15" s="18">
        <v>73</v>
      </c>
      <c r="HM15" s="6">
        <v>1.3698630136986301E-2</v>
      </c>
      <c r="HN15" s="6">
        <v>1.3698630136986301E-2</v>
      </c>
      <c r="HO15" s="6">
        <v>9.5890410958904104E-2</v>
      </c>
      <c r="HP15" s="6">
        <v>0.46575342465753422</v>
      </c>
      <c r="HQ15" s="6">
        <v>0.24657534246575341</v>
      </c>
      <c r="HR15" s="11">
        <v>0.16438356164383561</v>
      </c>
      <c r="HS15" s="18">
        <v>73</v>
      </c>
      <c r="HT15" s="6">
        <v>1.3698630136986301E-2</v>
      </c>
      <c r="HU15" s="6">
        <v>2.7397260273972601E-2</v>
      </c>
      <c r="HV15" s="6">
        <v>9.5890410958904104E-2</v>
      </c>
      <c r="HW15" s="6">
        <v>0.30136986301369861</v>
      </c>
      <c r="HX15" s="6">
        <v>0.19178082191780821</v>
      </c>
      <c r="HY15" s="11">
        <v>0.36986301369863012</v>
      </c>
      <c r="HZ15" s="18">
        <v>73</v>
      </c>
      <c r="IA15" s="6">
        <v>0</v>
      </c>
      <c r="IB15" s="6">
        <v>2.7397260273972601E-2</v>
      </c>
      <c r="IC15" s="6">
        <v>0.24657534246575341</v>
      </c>
      <c r="ID15" s="6">
        <v>0.24657534246575341</v>
      </c>
      <c r="IE15" s="6">
        <v>0.12328767123287671</v>
      </c>
      <c r="IF15" s="11">
        <v>0.35616438356164382</v>
      </c>
      <c r="IG15" s="18">
        <v>73</v>
      </c>
      <c r="IH15" s="6">
        <v>0</v>
      </c>
      <c r="II15" s="6">
        <v>0</v>
      </c>
      <c r="IJ15" s="6">
        <v>1.3698630136986301E-2</v>
      </c>
      <c r="IK15" s="6">
        <v>0.35616438356164382</v>
      </c>
      <c r="IL15" s="6">
        <v>0.43835616438356162</v>
      </c>
      <c r="IM15" s="11">
        <v>0.19178082191780821</v>
      </c>
      <c r="IN15" s="18">
        <v>73</v>
      </c>
      <c r="IO15" s="6">
        <v>0</v>
      </c>
      <c r="IP15" s="6">
        <v>1.3698630136986301E-2</v>
      </c>
      <c r="IQ15" s="6">
        <v>1.3698630136986301E-2</v>
      </c>
      <c r="IR15" s="6">
        <v>9.5890410958904104E-2</v>
      </c>
      <c r="IS15" s="6">
        <v>4.1095890410958902E-2</v>
      </c>
      <c r="IT15" s="11">
        <v>0.83561643835616439</v>
      </c>
      <c r="IU15" s="18">
        <v>0</v>
      </c>
      <c r="IV15" s="6">
        <v>0</v>
      </c>
      <c r="IW15" s="6">
        <v>0</v>
      </c>
      <c r="IX15" s="6">
        <v>0</v>
      </c>
      <c r="IY15" s="6">
        <v>0</v>
      </c>
      <c r="IZ15" s="6">
        <v>0</v>
      </c>
      <c r="JA15" s="11">
        <v>0</v>
      </c>
      <c r="JB15" s="18">
        <v>0</v>
      </c>
      <c r="JC15" s="6">
        <v>0</v>
      </c>
      <c r="JD15" s="6">
        <v>0</v>
      </c>
      <c r="JE15" s="6">
        <v>0</v>
      </c>
      <c r="JF15" s="6">
        <v>0</v>
      </c>
      <c r="JG15" s="6">
        <v>0</v>
      </c>
      <c r="JH15" s="11">
        <v>0</v>
      </c>
      <c r="JI15" s="18">
        <v>0</v>
      </c>
      <c r="JJ15" s="6">
        <v>0</v>
      </c>
      <c r="JK15" s="6">
        <v>0</v>
      </c>
      <c r="JL15" s="6">
        <v>0</v>
      </c>
      <c r="JM15" s="6">
        <v>0</v>
      </c>
      <c r="JN15" s="6">
        <v>0</v>
      </c>
      <c r="JO15" s="11">
        <v>0</v>
      </c>
      <c r="JP15" s="18">
        <v>83</v>
      </c>
      <c r="JQ15" s="6">
        <v>8.4337349397590355E-2</v>
      </c>
      <c r="JR15" s="6">
        <v>0.30120481927710846</v>
      </c>
      <c r="JS15" s="11">
        <v>0.61445783132530118</v>
      </c>
      <c r="JT15" s="15">
        <v>57.626506024096386</v>
      </c>
      <c r="JU15" s="18">
        <v>89</v>
      </c>
      <c r="JV15" s="6">
        <v>0.7528089887640449</v>
      </c>
      <c r="JW15" s="6">
        <v>0.16853932584269665</v>
      </c>
      <c r="JX15" s="11">
        <v>7.8651685393258425E-2</v>
      </c>
      <c r="JY15" s="18">
        <v>89</v>
      </c>
      <c r="JZ15" s="6">
        <v>0.7415730337078652</v>
      </c>
      <c r="KA15" s="6">
        <v>0.17977528089887643</v>
      </c>
      <c r="KB15" s="11">
        <v>7.8651685393258425E-2</v>
      </c>
      <c r="KC15" s="18">
        <v>89</v>
      </c>
      <c r="KD15" s="6">
        <v>5.6179775280898875E-2</v>
      </c>
      <c r="KE15" s="6">
        <v>0.40449438202247184</v>
      </c>
      <c r="KF15" s="6">
        <v>0.12359550561797752</v>
      </c>
      <c r="KG15" s="6">
        <v>0.3707865168539326</v>
      </c>
      <c r="KH15" s="11">
        <v>4.4943820224719107E-2</v>
      </c>
      <c r="KI15" s="18">
        <v>15</v>
      </c>
      <c r="KJ15" s="6">
        <v>0.53333333333333333</v>
      </c>
      <c r="KK15" s="6">
        <v>0.46666666666666662</v>
      </c>
      <c r="KL15" s="11">
        <v>0</v>
      </c>
      <c r="KM15" s="18">
        <v>89</v>
      </c>
      <c r="KN15" s="6">
        <v>0.7865168539325843</v>
      </c>
      <c r="KO15" s="6">
        <v>0.5730337078651685</v>
      </c>
      <c r="KP15" s="6">
        <v>0.25842696629213485</v>
      </c>
      <c r="KQ15" s="6">
        <v>7.8651685393258425E-2</v>
      </c>
      <c r="KR15" s="6">
        <v>8.9887640449438214E-2</v>
      </c>
      <c r="KS15" s="6">
        <v>1.1235955056179777E-2</v>
      </c>
      <c r="KT15" s="6">
        <v>1.1235955056179777E-2</v>
      </c>
      <c r="KU15" s="6">
        <v>4.4943820224719107E-2</v>
      </c>
      <c r="KV15" s="6">
        <v>0.10112359550561796</v>
      </c>
      <c r="KW15" s="11">
        <v>7.8651685393258425E-2</v>
      </c>
      <c r="KX15" s="18">
        <v>88</v>
      </c>
      <c r="KY15" s="6">
        <v>2.2727272727272728E-2</v>
      </c>
      <c r="KZ15" s="6">
        <v>3.4090909090909088E-2</v>
      </c>
      <c r="LA15" s="6">
        <v>4.5454545454545456E-2</v>
      </c>
      <c r="LB15" s="6">
        <v>0.82954545454545459</v>
      </c>
      <c r="LC15" s="11">
        <v>6.8181818181818177E-2</v>
      </c>
      <c r="LD15" s="18">
        <v>88</v>
      </c>
      <c r="LE15" s="6">
        <v>0.375</v>
      </c>
      <c r="LF15" s="6">
        <v>0.11363636363636363</v>
      </c>
      <c r="LG15" s="6">
        <v>1.1363636363636364E-2</v>
      </c>
      <c r="LH15" s="6">
        <v>0</v>
      </c>
      <c r="LI15" s="6">
        <v>0</v>
      </c>
      <c r="LJ15" s="6">
        <v>6.8181818181818177E-2</v>
      </c>
      <c r="LK15" s="6">
        <v>1.1363636363636364E-2</v>
      </c>
      <c r="LL15" s="6">
        <v>0</v>
      </c>
      <c r="LM15" s="6">
        <v>0</v>
      </c>
      <c r="LN15" s="6">
        <v>2.2727272727272728E-2</v>
      </c>
      <c r="LO15" s="6">
        <v>0</v>
      </c>
      <c r="LP15" s="6">
        <v>1.1363636363636364E-2</v>
      </c>
      <c r="LQ15" s="6">
        <v>1.1363636363636364E-2</v>
      </c>
      <c r="LR15" s="6">
        <v>1.1363636363636364E-2</v>
      </c>
      <c r="LS15" s="6">
        <v>0</v>
      </c>
      <c r="LT15" s="6">
        <v>0</v>
      </c>
      <c r="LU15" s="6">
        <v>1.1363636363636364E-2</v>
      </c>
      <c r="LV15" s="6">
        <v>0</v>
      </c>
      <c r="LW15" s="6">
        <v>2.2727272727272728E-2</v>
      </c>
      <c r="LX15" s="6">
        <v>2.2727272727272728E-2</v>
      </c>
      <c r="LY15" s="6">
        <v>5.6818181818181816E-2</v>
      </c>
      <c r="LZ15" s="6">
        <v>0</v>
      </c>
      <c r="MA15" s="6">
        <v>2.2727272727272728E-2</v>
      </c>
      <c r="MB15" s="6">
        <v>2.2727272727272728E-2</v>
      </c>
      <c r="MC15" s="6">
        <v>1.1363636363636364E-2</v>
      </c>
      <c r="MD15" s="6">
        <v>0</v>
      </c>
      <c r="ME15" s="6">
        <v>0</v>
      </c>
      <c r="MF15" s="6">
        <v>0</v>
      </c>
      <c r="MG15" s="6">
        <v>1.1363636363636364E-2</v>
      </c>
      <c r="MH15" s="6">
        <v>1.1363636363636364E-2</v>
      </c>
      <c r="MI15" s="6">
        <v>1.1363636363636364E-2</v>
      </c>
      <c r="MJ15" s="6">
        <v>0</v>
      </c>
      <c r="MK15" s="6">
        <v>1.1363636363636364E-2</v>
      </c>
      <c r="ML15" s="6">
        <v>1.1363636363636364E-2</v>
      </c>
      <c r="MM15" s="6">
        <v>1.1363636363636364E-2</v>
      </c>
      <c r="MN15" s="6">
        <v>0</v>
      </c>
      <c r="MO15" s="6">
        <v>0</v>
      </c>
      <c r="MP15" s="6">
        <v>1.1363636363636364E-2</v>
      </c>
      <c r="MQ15" s="6">
        <v>0</v>
      </c>
      <c r="MR15" s="6">
        <v>0</v>
      </c>
      <c r="MS15" s="6">
        <v>0</v>
      </c>
      <c r="MT15" s="6">
        <v>0</v>
      </c>
      <c r="MU15" s="6">
        <v>0</v>
      </c>
      <c r="MV15" s="6">
        <v>1.1363636363636364E-2</v>
      </c>
      <c r="MW15" s="6">
        <v>0</v>
      </c>
      <c r="MX15" s="6">
        <v>0</v>
      </c>
      <c r="MY15" s="6">
        <v>1.1363636363636364E-2</v>
      </c>
      <c r="MZ15" s="6">
        <v>0</v>
      </c>
      <c r="NA15" s="6">
        <v>0</v>
      </c>
      <c r="NB15" s="6">
        <v>0</v>
      </c>
      <c r="NC15" s="6">
        <v>1.1363636363636364E-2</v>
      </c>
      <c r="ND15" s="6">
        <v>0</v>
      </c>
      <c r="NE15" s="6">
        <v>0</v>
      </c>
      <c r="NF15" s="6">
        <v>0</v>
      </c>
      <c r="NG15" s="6">
        <v>0</v>
      </c>
      <c r="NH15" s="6">
        <v>0</v>
      </c>
      <c r="NI15" s="6">
        <v>1.1363636363636364E-2</v>
      </c>
      <c r="NJ15" s="6">
        <v>0</v>
      </c>
      <c r="NK15" s="6">
        <v>0</v>
      </c>
      <c r="NL15" s="6">
        <v>0</v>
      </c>
      <c r="NM15" s="6">
        <v>0</v>
      </c>
      <c r="NN15" s="6">
        <v>0</v>
      </c>
      <c r="NO15" s="6">
        <v>0</v>
      </c>
      <c r="NP15" s="6">
        <v>0</v>
      </c>
      <c r="NQ15" s="6">
        <v>0</v>
      </c>
      <c r="NR15" s="6">
        <v>1.1363636363636364E-2</v>
      </c>
      <c r="NS15" s="6">
        <v>0</v>
      </c>
      <c r="NT15" s="6">
        <v>0</v>
      </c>
      <c r="NU15" s="6">
        <v>0</v>
      </c>
      <c r="NV15" s="6">
        <v>0</v>
      </c>
      <c r="NW15" s="6">
        <v>0</v>
      </c>
      <c r="NX15" s="6">
        <v>0</v>
      </c>
      <c r="NY15" s="6">
        <v>0</v>
      </c>
      <c r="NZ15" s="6">
        <v>0</v>
      </c>
      <c r="OA15" s="6">
        <v>0</v>
      </c>
      <c r="OB15" s="6">
        <v>0</v>
      </c>
      <c r="OC15" s="6">
        <v>0</v>
      </c>
      <c r="OD15" s="6">
        <v>0</v>
      </c>
      <c r="OE15" s="6">
        <v>0</v>
      </c>
      <c r="OF15" s="6">
        <v>0</v>
      </c>
      <c r="OG15" s="6">
        <v>0</v>
      </c>
      <c r="OH15" s="6">
        <v>3.4090909090909088E-2</v>
      </c>
      <c r="OI15" s="6">
        <v>0</v>
      </c>
      <c r="OJ15" s="6">
        <v>0</v>
      </c>
      <c r="OK15" s="6">
        <v>0</v>
      </c>
      <c r="OL15" s="6">
        <v>0</v>
      </c>
      <c r="OM15" s="6">
        <v>0</v>
      </c>
      <c r="ON15" s="6">
        <v>0</v>
      </c>
      <c r="OO15" s="6">
        <v>0</v>
      </c>
      <c r="OP15" s="6">
        <v>0</v>
      </c>
      <c r="OQ15" s="6">
        <v>0</v>
      </c>
      <c r="OR15" s="6">
        <v>0</v>
      </c>
      <c r="OS15" s="6">
        <v>0</v>
      </c>
      <c r="OT15" s="6">
        <v>0</v>
      </c>
      <c r="OU15" s="6">
        <v>0</v>
      </c>
      <c r="OV15" s="6">
        <v>0</v>
      </c>
      <c r="OW15" s="6">
        <v>0</v>
      </c>
      <c r="OX15" s="11">
        <v>2.2727272727272728E-2</v>
      </c>
      <c r="OY15" s="18">
        <v>88</v>
      </c>
      <c r="OZ15" s="6">
        <v>0.48863636363636365</v>
      </c>
      <c r="PA15" s="6">
        <v>0.15909090909090909</v>
      </c>
      <c r="PB15" s="6">
        <v>0.17045454545454544</v>
      </c>
      <c r="PC15" s="6">
        <v>0</v>
      </c>
      <c r="PD15" s="6">
        <v>7.9545454545454544E-2</v>
      </c>
      <c r="PE15" s="6">
        <v>2.2727272727272728E-2</v>
      </c>
      <c r="PF15" s="6">
        <v>2.2727272727272728E-2</v>
      </c>
      <c r="PG15" s="6">
        <v>3.4090909090909088E-2</v>
      </c>
      <c r="PH15" s="6">
        <v>0</v>
      </c>
      <c r="PI15" s="11">
        <v>2.2727272727272728E-2</v>
      </c>
      <c r="PJ15" s="18">
        <v>86</v>
      </c>
      <c r="PK15" s="6">
        <v>2.3255813953488372E-2</v>
      </c>
      <c r="PL15" s="6">
        <v>4.6511627906976744E-2</v>
      </c>
      <c r="PM15" s="6">
        <v>0.93023255813953487</v>
      </c>
      <c r="PN15" s="11">
        <v>0</v>
      </c>
      <c r="PO15" s="18">
        <v>89</v>
      </c>
      <c r="PP15" s="6">
        <v>0.20224719101123592</v>
      </c>
      <c r="PQ15" s="6">
        <v>0.2696629213483146</v>
      </c>
      <c r="PR15" s="6">
        <v>0.17977528089887643</v>
      </c>
      <c r="PS15" s="6">
        <v>6.741573033707865E-2</v>
      </c>
      <c r="PT15" s="6">
        <v>3.3707865168539325E-2</v>
      </c>
      <c r="PU15" s="11">
        <v>0.24719101123595505</v>
      </c>
      <c r="PV15" s="18">
        <v>43</v>
      </c>
      <c r="PW15" s="6">
        <v>0.11627906976744186</v>
      </c>
      <c r="PX15" s="6">
        <v>6.9767441860465115E-2</v>
      </c>
      <c r="PY15" s="6">
        <v>0.11627906976744186</v>
      </c>
      <c r="PZ15" s="6">
        <v>0.69767441860465107</v>
      </c>
      <c r="QA15" s="11">
        <v>0</v>
      </c>
      <c r="QB15" s="18">
        <v>89</v>
      </c>
      <c r="QC15" s="6">
        <v>0.39325842696629215</v>
      </c>
      <c r="QD15" s="6">
        <v>5.6179775280898875E-2</v>
      </c>
      <c r="QE15" s="6">
        <v>0.12359550561797752</v>
      </c>
      <c r="QF15" s="6">
        <v>4.4943820224719107E-2</v>
      </c>
      <c r="QG15" s="6">
        <v>0.3707865168539326</v>
      </c>
      <c r="QH15" s="11">
        <v>1.1235955056179777E-2</v>
      </c>
      <c r="QI15" s="18">
        <v>0</v>
      </c>
      <c r="QJ15" s="6">
        <v>0</v>
      </c>
      <c r="QK15" s="6">
        <v>0</v>
      </c>
      <c r="QL15" s="6">
        <v>0</v>
      </c>
      <c r="QM15" s="6">
        <v>0</v>
      </c>
      <c r="QN15" s="6">
        <v>0</v>
      </c>
      <c r="QO15" s="6">
        <v>0</v>
      </c>
      <c r="QP15" s="6">
        <v>0</v>
      </c>
      <c r="QQ15" s="8">
        <v>0</v>
      </c>
      <c r="QR15" s="47">
        <v>21909</v>
      </c>
    </row>
    <row r="16" spans="1:461" ht="40.5" thickTop="1" thickBot="1" x14ac:dyDescent="0.3">
      <c r="A16" s="66">
        <f>VLOOKUP(B16,Vægt!A:F,6,FALSE)</f>
        <v>0.38775181643233564</v>
      </c>
      <c r="B16" s="2" t="s">
        <v>18</v>
      </c>
      <c r="C16" s="22">
        <v>1418</v>
      </c>
      <c r="D16" s="18">
        <v>1418</v>
      </c>
      <c r="E16" s="6">
        <v>0.34767277856135403</v>
      </c>
      <c r="F16" s="6">
        <v>0.34555712270803951</v>
      </c>
      <c r="G16" s="6">
        <v>0.17912552891396336</v>
      </c>
      <c r="H16" s="6">
        <v>8.2510578279266569E-2</v>
      </c>
      <c r="I16" s="6">
        <v>1.8335684062059238E-2</v>
      </c>
      <c r="J16" s="6">
        <v>1.5514809590973202E-2</v>
      </c>
      <c r="K16" s="11">
        <v>1.1283497884344146E-2</v>
      </c>
      <c r="L16" s="18">
        <v>1418</v>
      </c>
      <c r="M16" s="6">
        <v>0.23836389280677006</v>
      </c>
      <c r="N16" s="6">
        <v>3.8081805359661498E-2</v>
      </c>
      <c r="O16" s="6">
        <v>5.6417489421720732E-3</v>
      </c>
      <c r="P16" s="6">
        <v>1.4104372355430183E-3</v>
      </c>
      <c r="Q16" s="6">
        <v>0.35895627644569816</v>
      </c>
      <c r="R16" s="6">
        <v>0.56981664315937941</v>
      </c>
      <c r="S16" s="6">
        <v>7.2637517630465442E-2</v>
      </c>
      <c r="T16" s="6">
        <v>3.6671368124118475E-2</v>
      </c>
      <c r="U16" s="6">
        <v>0.45980253878702398</v>
      </c>
      <c r="V16" s="6">
        <v>0.11354019746121297</v>
      </c>
      <c r="W16" s="6">
        <v>0.26234132581100139</v>
      </c>
      <c r="X16" s="6">
        <v>0.23765867418899858</v>
      </c>
      <c r="Y16" s="6">
        <v>5.1480959097320173E-2</v>
      </c>
      <c r="Z16" s="11">
        <v>7.0521861777150916E-4</v>
      </c>
      <c r="AA16" s="18">
        <v>1418</v>
      </c>
      <c r="AB16" s="6">
        <v>9.1678420310296188E-3</v>
      </c>
      <c r="AC16" s="6">
        <v>2.3977433004231316E-2</v>
      </c>
      <c r="AD16" s="6">
        <v>7.1227080394922426E-2</v>
      </c>
      <c r="AE16" s="6">
        <v>0.1530324400564175</v>
      </c>
      <c r="AF16" s="6">
        <v>0.73624823695345554</v>
      </c>
      <c r="AG16" s="11">
        <v>6.3469675599435831E-3</v>
      </c>
      <c r="AH16" s="18">
        <v>1418</v>
      </c>
      <c r="AI16" s="6">
        <v>0.38645980253878703</v>
      </c>
      <c r="AJ16" s="6">
        <v>0.34414668547249649</v>
      </c>
      <c r="AK16" s="6">
        <v>0.19746121297602259</v>
      </c>
      <c r="AL16" s="6">
        <v>3.7376586741889983E-2</v>
      </c>
      <c r="AM16" s="6">
        <v>1.0578279266572637E-2</v>
      </c>
      <c r="AN16" s="11">
        <v>2.3977433004231316E-2</v>
      </c>
      <c r="AO16" s="18">
        <v>1418</v>
      </c>
      <c r="AP16" s="6">
        <v>0.35895627644569816</v>
      </c>
      <c r="AQ16" s="6">
        <v>0.18265162200282087</v>
      </c>
      <c r="AR16" s="6">
        <v>0.18335684062059238</v>
      </c>
      <c r="AS16" s="6">
        <v>9.8025387870239775E-2</v>
      </c>
      <c r="AT16" s="6">
        <v>4.5839210155148094E-2</v>
      </c>
      <c r="AU16" s="11">
        <v>0.1311706629055007</v>
      </c>
      <c r="AV16" s="18">
        <v>1418</v>
      </c>
      <c r="AW16" s="6">
        <v>0.46614950634696756</v>
      </c>
      <c r="AX16" s="6">
        <v>0.27644569816643161</v>
      </c>
      <c r="AY16" s="6">
        <v>0.15726375176304655</v>
      </c>
      <c r="AZ16" s="6">
        <v>2.5387870239774332E-2</v>
      </c>
      <c r="BA16" s="6">
        <v>1.2693935119887166E-2</v>
      </c>
      <c r="BB16" s="11">
        <v>6.2059238363892807E-2</v>
      </c>
      <c r="BC16" s="18">
        <v>1418</v>
      </c>
      <c r="BD16" s="6">
        <v>0.74047954866008459</v>
      </c>
      <c r="BE16" s="6">
        <v>0.12552891396332863</v>
      </c>
      <c r="BF16" s="6">
        <v>4.3018335684062062E-2</v>
      </c>
      <c r="BG16" s="6">
        <v>8.4626234132581107E-3</v>
      </c>
      <c r="BH16" s="6">
        <v>6.3469675599435831E-3</v>
      </c>
      <c r="BI16" s="11">
        <v>7.6163610719322997E-2</v>
      </c>
      <c r="BJ16" s="18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11">
        <v>0</v>
      </c>
      <c r="BQ16" s="18">
        <v>1418</v>
      </c>
      <c r="BR16" s="6">
        <v>0.43018335684062059</v>
      </c>
      <c r="BS16" s="6">
        <v>0.28561354019746121</v>
      </c>
      <c r="BT16" s="6">
        <v>0.14880112834978843</v>
      </c>
      <c r="BU16" s="6">
        <v>6.981664315937941E-2</v>
      </c>
      <c r="BV16" s="6">
        <v>5.5712270803949221E-2</v>
      </c>
      <c r="BW16" s="11">
        <v>9.8730606488011286E-3</v>
      </c>
      <c r="BX16" s="18">
        <v>1418</v>
      </c>
      <c r="BY16" s="6">
        <v>6.2059238363892807E-2</v>
      </c>
      <c r="BZ16" s="6">
        <v>0.18829337094499293</v>
      </c>
      <c r="CA16" s="6">
        <v>0.34414668547249649</v>
      </c>
      <c r="CB16" s="6">
        <v>0.23695345557122707</v>
      </c>
      <c r="CC16" s="6">
        <v>0.15937940761636107</v>
      </c>
      <c r="CD16" s="11">
        <v>9.1678420310296188E-3</v>
      </c>
      <c r="CE16" s="18">
        <v>1418</v>
      </c>
      <c r="CF16" s="6">
        <v>0.27221438645980256</v>
      </c>
      <c r="CG16" s="6">
        <v>0.22284908321579688</v>
      </c>
      <c r="CH16" s="6">
        <v>0.31523272214386461</v>
      </c>
      <c r="CI16" s="6">
        <v>0.1156558533145275</v>
      </c>
      <c r="CJ16" s="6">
        <v>1.763046544428773E-2</v>
      </c>
      <c r="CK16" s="11">
        <v>5.6417489421720736E-2</v>
      </c>
      <c r="CL16" s="18">
        <v>1418</v>
      </c>
      <c r="CM16" s="6">
        <v>0.14739069111424541</v>
      </c>
      <c r="CN16" s="6">
        <v>4.0902679830747531E-2</v>
      </c>
      <c r="CO16" s="6">
        <v>8.4626234132581094E-2</v>
      </c>
      <c r="CP16" s="6">
        <v>0.17489421720733428</v>
      </c>
      <c r="CQ16" s="6">
        <v>0.39985895627644569</v>
      </c>
      <c r="CR16" s="6">
        <v>0.15232722143864599</v>
      </c>
      <c r="CS16" s="22">
        <v>1418</v>
      </c>
      <c r="CT16" s="6">
        <v>0.22990126939351199</v>
      </c>
      <c r="CU16" s="6">
        <v>0.27503526093088859</v>
      </c>
      <c r="CV16" s="6">
        <v>0.29689703808180534</v>
      </c>
      <c r="CW16" s="6">
        <v>0.10437235543018336</v>
      </c>
      <c r="CX16" s="6">
        <v>4.372355430183357E-2</v>
      </c>
      <c r="CY16" s="11">
        <v>5.0070521861777149E-2</v>
      </c>
      <c r="CZ16" s="18">
        <v>1418</v>
      </c>
      <c r="DA16" s="6">
        <v>0.5176304654442877</v>
      </c>
      <c r="DB16" s="6">
        <v>0.19887165021156558</v>
      </c>
      <c r="DC16" s="6">
        <v>0.12341325811001411</v>
      </c>
      <c r="DD16" s="6">
        <v>2.9619181946403384E-2</v>
      </c>
      <c r="DE16" s="6">
        <v>4.9365303244005643E-3</v>
      </c>
      <c r="DF16" s="11">
        <v>0.12552891396332863</v>
      </c>
      <c r="DG16" s="18">
        <v>0</v>
      </c>
      <c r="DH16" s="6">
        <v>0</v>
      </c>
      <c r="DI16" s="6">
        <v>0</v>
      </c>
      <c r="DJ16" s="6">
        <v>0</v>
      </c>
      <c r="DK16" s="6">
        <v>0</v>
      </c>
      <c r="DL16" s="6">
        <v>0</v>
      </c>
      <c r="DM16" s="11">
        <v>0</v>
      </c>
      <c r="DN16" s="18">
        <v>1418</v>
      </c>
      <c r="DO16" s="6">
        <v>0.89492242595204519</v>
      </c>
      <c r="DP16" s="11">
        <v>0.10507757404795487</v>
      </c>
      <c r="DQ16" s="18">
        <v>0</v>
      </c>
      <c r="DR16" s="6">
        <v>0</v>
      </c>
      <c r="DS16" s="6">
        <v>0</v>
      </c>
      <c r="DT16" s="6">
        <v>0</v>
      </c>
      <c r="DU16" s="6">
        <v>0</v>
      </c>
      <c r="DV16" s="6">
        <v>0</v>
      </c>
      <c r="DW16" s="6">
        <v>0</v>
      </c>
      <c r="DX16" s="6">
        <v>0</v>
      </c>
      <c r="DY16" s="6">
        <v>0</v>
      </c>
      <c r="DZ16" s="6">
        <v>0</v>
      </c>
      <c r="EA16" s="6">
        <v>0</v>
      </c>
      <c r="EB16" s="6">
        <v>0</v>
      </c>
      <c r="EC16" s="11">
        <v>0</v>
      </c>
      <c r="ED16" s="18">
        <v>0</v>
      </c>
      <c r="EE16" s="6">
        <v>0</v>
      </c>
      <c r="EF16" s="6">
        <v>0</v>
      </c>
      <c r="EG16" s="6">
        <v>0</v>
      </c>
      <c r="EH16" s="6">
        <v>0</v>
      </c>
      <c r="EI16" s="6">
        <v>0</v>
      </c>
      <c r="EJ16" s="6">
        <v>0</v>
      </c>
      <c r="EK16" s="6">
        <v>0</v>
      </c>
      <c r="EL16" s="6">
        <v>0</v>
      </c>
      <c r="EM16" s="6">
        <v>0</v>
      </c>
      <c r="EN16" s="6">
        <v>0</v>
      </c>
      <c r="EO16" s="11">
        <v>0</v>
      </c>
      <c r="EP16" s="18">
        <v>0</v>
      </c>
      <c r="EQ16" s="6">
        <v>0</v>
      </c>
      <c r="ER16" s="6">
        <v>0</v>
      </c>
      <c r="ES16" s="6">
        <v>0</v>
      </c>
      <c r="ET16" s="6">
        <v>0</v>
      </c>
      <c r="EU16" s="6">
        <v>0</v>
      </c>
      <c r="EV16" s="6">
        <v>0</v>
      </c>
      <c r="EW16" s="6">
        <v>0</v>
      </c>
      <c r="EX16" s="6">
        <v>0</v>
      </c>
      <c r="EY16" s="6">
        <v>0</v>
      </c>
      <c r="EZ16" s="6">
        <v>0</v>
      </c>
      <c r="FA16" s="6">
        <v>0</v>
      </c>
      <c r="FB16" s="6">
        <v>0</v>
      </c>
      <c r="FC16" s="6">
        <v>0</v>
      </c>
      <c r="FD16" s="6">
        <v>0</v>
      </c>
      <c r="FE16" s="6">
        <v>0</v>
      </c>
      <c r="FF16" s="6">
        <v>0</v>
      </c>
      <c r="FG16" s="6">
        <v>0</v>
      </c>
      <c r="FH16" s="6">
        <v>0</v>
      </c>
      <c r="FI16" s="6">
        <v>0</v>
      </c>
      <c r="FJ16" s="11">
        <v>0</v>
      </c>
      <c r="FK16" s="18">
        <v>1418</v>
      </c>
      <c r="FL16" s="6">
        <v>0.64386459802538776</v>
      </c>
      <c r="FM16" s="6">
        <v>0.47461212976022565</v>
      </c>
      <c r="FN16" s="6">
        <v>0.43229901269393506</v>
      </c>
      <c r="FO16" s="6">
        <v>0.93370944992947813</v>
      </c>
      <c r="FP16" s="6">
        <v>0.44428772919605075</v>
      </c>
      <c r="FQ16" s="6">
        <v>0.14809590973201692</v>
      </c>
      <c r="FR16" s="6">
        <v>8.2510578279266569E-2</v>
      </c>
      <c r="FS16" s="6">
        <v>0.18124118476727782</v>
      </c>
      <c r="FT16" s="6">
        <v>0.14739069111424541</v>
      </c>
      <c r="FU16" s="6">
        <v>2.9619181946403384E-2</v>
      </c>
      <c r="FV16" s="6">
        <v>2.609308885754584E-2</v>
      </c>
      <c r="FW16" s="6">
        <v>4.9365303244005648E-2</v>
      </c>
      <c r="FX16" s="6">
        <v>0.13328631875881522</v>
      </c>
      <c r="FY16" s="6">
        <v>3.8081805359661498E-2</v>
      </c>
      <c r="FZ16" s="6">
        <v>0</v>
      </c>
      <c r="GA16" s="6">
        <v>2.8208744710860366E-3</v>
      </c>
      <c r="GB16" s="11">
        <v>2.3272214386459801E-2</v>
      </c>
      <c r="GC16" s="18">
        <v>909</v>
      </c>
      <c r="GD16" s="6">
        <v>2.2002200220022004E-2</v>
      </c>
      <c r="GE16" s="6">
        <v>4.4004400440044002E-3</v>
      </c>
      <c r="GF16" s="6">
        <v>4.4004400440044007E-2</v>
      </c>
      <c r="GG16" s="6">
        <v>0.34873487348734872</v>
      </c>
      <c r="GH16" s="6">
        <v>0.54675467546754675</v>
      </c>
      <c r="GI16" s="11">
        <v>3.4103410341034104E-2</v>
      </c>
      <c r="GJ16" s="18">
        <v>909</v>
      </c>
      <c r="GK16" s="6">
        <v>7.7007700770077006E-3</v>
      </c>
      <c r="GL16" s="6">
        <v>1.1001100110011001E-3</v>
      </c>
      <c r="GM16" s="6">
        <v>6.9306930693069313E-2</v>
      </c>
      <c r="GN16" s="6">
        <v>0.427942794279428</v>
      </c>
      <c r="GO16" s="6">
        <v>0.45324532453245325</v>
      </c>
      <c r="GP16" s="11">
        <v>4.0704070407040695E-2</v>
      </c>
      <c r="GQ16" s="18">
        <v>909</v>
      </c>
      <c r="GR16" s="6">
        <v>1.3201320132013201E-2</v>
      </c>
      <c r="GS16" s="6">
        <v>3.3003300330033004E-3</v>
      </c>
      <c r="GT16" s="6">
        <v>2.7502750275027507E-2</v>
      </c>
      <c r="GU16" s="6">
        <v>0.35973597359735976</v>
      </c>
      <c r="GV16" s="6">
        <v>0.57645764576457648</v>
      </c>
      <c r="GW16" s="11">
        <v>1.9801980198019802E-2</v>
      </c>
      <c r="GX16" s="18">
        <v>909</v>
      </c>
      <c r="GY16" s="6">
        <v>1.2101210121012101E-2</v>
      </c>
      <c r="GZ16" s="6">
        <v>3.3003300330033004E-3</v>
      </c>
      <c r="HA16" s="6">
        <v>3.9603960396039604E-2</v>
      </c>
      <c r="HB16" s="6">
        <v>0.38283828382838286</v>
      </c>
      <c r="HC16" s="6">
        <v>0.46534653465346537</v>
      </c>
      <c r="HD16" s="11">
        <v>9.6809680968096806E-2</v>
      </c>
      <c r="HE16" s="18">
        <v>909</v>
      </c>
      <c r="HF16" s="6">
        <v>1.7601760176017601E-2</v>
      </c>
      <c r="HG16" s="6">
        <v>0</v>
      </c>
      <c r="HH16" s="6">
        <v>2.6402640264026403E-2</v>
      </c>
      <c r="HI16" s="6">
        <v>0.33333333333333326</v>
      </c>
      <c r="HJ16" s="6">
        <v>0.59955995599559953</v>
      </c>
      <c r="HK16" s="11">
        <v>2.3102310231023101E-2</v>
      </c>
      <c r="HL16" s="18">
        <v>909</v>
      </c>
      <c r="HM16" s="6">
        <v>7.7007700770077006E-3</v>
      </c>
      <c r="HN16" s="6">
        <v>3.5203520352035202E-2</v>
      </c>
      <c r="HO16" s="6">
        <v>0.1474147414741474</v>
      </c>
      <c r="HP16" s="6">
        <v>0.44554455445544555</v>
      </c>
      <c r="HQ16" s="6">
        <v>0.26292629262926293</v>
      </c>
      <c r="HR16" s="11">
        <v>0.10121012101210121</v>
      </c>
      <c r="HS16" s="18">
        <v>909</v>
      </c>
      <c r="HT16" s="6">
        <v>9.9009900990099011E-3</v>
      </c>
      <c r="HU16" s="6">
        <v>3.7403740374037403E-2</v>
      </c>
      <c r="HV16" s="6">
        <v>0.19141914191419143</v>
      </c>
      <c r="HW16" s="6">
        <v>0.35423542354235421</v>
      </c>
      <c r="HX16" s="6">
        <v>0.16281628162816278</v>
      </c>
      <c r="HY16" s="11">
        <v>0.24422442244224424</v>
      </c>
      <c r="HZ16" s="18">
        <v>909</v>
      </c>
      <c r="IA16" s="6">
        <v>5.5005500550055009E-3</v>
      </c>
      <c r="IB16" s="6">
        <v>2.8602860286028604E-2</v>
      </c>
      <c r="IC16" s="6">
        <v>0.17601760176017603</v>
      </c>
      <c r="ID16" s="6">
        <v>0.36303630363036304</v>
      </c>
      <c r="IE16" s="6">
        <v>0.18371837183718373</v>
      </c>
      <c r="IF16" s="11">
        <v>0.24312431243124311</v>
      </c>
      <c r="IG16" s="18">
        <v>909</v>
      </c>
      <c r="IH16" s="6">
        <v>1.65016501650165E-2</v>
      </c>
      <c r="II16" s="6">
        <v>1.1001100110011001E-3</v>
      </c>
      <c r="IJ16" s="6">
        <v>5.9405940594059403E-2</v>
      </c>
      <c r="IK16" s="6">
        <v>0.29042904290429045</v>
      </c>
      <c r="IL16" s="6">
        <v>0.45104510451045099</v>
      </c>
      <c r="IM16" s="11">
        <v>0.18151815181518152</v>
      </c>
      <c r="IN16" s="18">
        <v>909</v>
      </c>
      <c r="IO16" s="6">
        <v>4.4004400440044002E-3</v>
      </c>
      <c r="IP16" s="6">
        <v>7.7007700770077006E-3</v>
      </c>
      <c r="IQ16" s="6">
        <v>4.9504950495049507E-2</v>
      </c>
      <c r="IR16" s="6">
        <v>9.3509350935093508E-2</v>
      </c>
      <c r="IS16" s="6">
        <v>7.590759075907591E-2</v>
      </c>
      <c r="IT16" s="11">
        <v>0.76897689768976885</v>
      </c>
      <c r="IU16" s="18">
        <v>0</v>
      </c>
      <c r="IV16" s="6">
        <v>0</v>
      </c>
      <c r="IW16" s="6">
        <v>0</v>
      </c>
      <c r="IX16" s="6">
        <v>0</v>
      </c>
      <c r="IY16" s="6">
        <v>0</v>
      </c>
      <c r="IZ16" s="6">
        <v>0</v>
      </c>
      <c r="JA16" s="11">
        <v>0</v>
      </c>
      <c r="JB16" s="18">
        <v>0</v>
      </c>
      <c r="JC16" s="6">
        <v>0</v>
      </c>
      <c r="JD16" s="6">
        <v>0</v>
      </c>
      <c r="JE16" s="6">
        <v>0</v>
      </c>
      <c r="JF16" s="6">
        <v>0</v>
      </c>
      <c r="JG16" s="6">
        <v>0</v>
      </c>
      <c r="JH16" s="11">
        <v>0</v>
      </c>
      <c r="JI16" s="18">
        <v>0</v>
      </c>
      <c r="JJ16" s="6">
        <v>0</v>
      </c>
      <c r="JK16" s="6">
        <v>0</v>
      </c>
      <c r="JL16" s="6">
        <v>0</v>
      </c>
      <c r="JM16" s="6">
        <v>0</v>
      </c>
      <c r="JN16" s="6">
        <v>0</v>
      </c>
      <c r="JO16" s="11">
        <v>0</v>
      </c>
      <c r="JP16" s="18">
        <v>1346</v>
      </c>
      <c r="JQ16" s="6">
        <v>1.4858841010401186E-2</v>
      </c>
      <c r="JR16" s="6">
        <v>0.150074294205052</v>
      </c>
      <c r="JS16" s="11">
        <v>0.83506686478454684</v>
      </c>
      <c r="JT16" s="15">
        <v>66.805349182763848</v>
      </c>
      <c r="JU16" s="18">
        <v>1418</v>
      </c>
      <c r="JV16" s="6">
        <v>0.93088857545839199</v>
      </c>
      <c r="JW16" s="6">
        <v>4.0197461212976029E-2</v>
      </c>
      <c r="JX16" s="11">
        <v>2.8913963328631876E-2</v>
      </c>
      <c r="JY16" s="18">
        <v>1418</v>
      </c>
      <c r="JZ16" s="6">
        <v>0.93370944992947813</v>
      </c>
      <c r="KA16" s="6">
        <v>3.5966149506346967E-2</v>
      </c>
      <c r="KB16" s="11">
        <v>3.0324400564174896E-2</v>
      </c>
      <c r="KC16" s="18">
        <v>1418</v>
      </c>
      <c r="KD16" s="6">
        <v>3.4555712270803951E-2</v>
      </c>
      <c r="KE16" s="6">
        <v>0.29266572637517629</v>
      </c>
      <c r="KF16" s="6">
        <v>7.7574047954866013E-2</v>
      </c>
      <c r="KG16" s="6">
        <v>0.55430183356840623</v>
      </c>
      <c r="KH16" s="11">
        <v>4.0902679830747531E-2</v>
      </c>
      <c r="KI16" s="18">
        <v>158</v>
      </c>
      <c r="KJ16" s="6">
        <v>0.26582278481012656</v>
      </c>
      <c r="KK16" s="6">
        <v>0.73417721518987344</v>
      </c>
      <c r="KL16" s="11">
        <v>0</v>
      </c>
      <c r="KM16" s="18">
        <v>1418</v>
      </c>
      <c r="KN16" s="6">
        <v>0.73201692524682638</v>
      </c>
      <c r="KO16" s="6">
        <v>0.38011283497884352</v>
      </c>
      <c r="KP16" s="6">
        <v>0.306064880112835</v>
      </c>
      <c r="KQ16" s="6">
        <v>0.13469675599435826</v>
      </c>
      <c r="KR16" s="6">
        <v>4.5133991537376586E-2</v>
      </c>
      <c r="KS16" s="6">
        <v>1.0578279266572637E-2</v>
      </c>
      <c r="KT16" s="6">
        <v>9.8730606488011286E-3</v>
      </c>
      <c r="KU16" s="6">
        <v>2.8913963328631876E-2</v>
      </c>
      <c r="KV16" s="6">
        <v>6.0648801128349791E-2</v>
      </c>
      <c r="KW16" s="11">
        <v>0.15937940761636107</v>
      </c>
      <c r="KX16" s="18">
        <v>1410</v>
      </c>
      <c r="KY16" s="6">
        <v>3.8297872340425532E-2</v>
      </c>
      <c r="KZ16" s="6">
        <v>0.74255319148936172</v>
      </c>
      <c r="LA16" s="6">
        <v>0.1326241134751773</v>
      </c>
      <c r="LB16" s="6">
        <v>6.4539007092198578E-2</v>
      </c>
      <c r="LC16" s="11">
        <v>2.1985815602836876E-2</v>
      </c>
      <c r="LD16" s="18">
        <v>1410</v>
      </c>
      <c r="LE16" s="6">
        <v>1.5602836879432624E-2</v>
      </c>
      <c r="LF16" s="6">
        <v>7.801418439716312E-3</v>
      </c>
      <c r="LG16" s="6">
        <v>2.1276595744680851E-3</v>
      </c>
      <c r="LH16" s="6">
        <v>7.0921985815602842E-4</v>
      </c>
      <c r="LI16" s="6">
        <v>0</v>
      </c>
      <c r="LJ16" s="6">
        <v>4.2553191489361703E-3</v>
      </c>
      <c r="LK16" s="6">
        <v>2.8368794326241137E-3</v>
      </c>
      <c r="LL16" s="6">
        <v>7.0921985815602842E-4</v>
      </c>
      <c r="LM16" s="6">
        <v>0</v>
      </c>
      <c r="LN16" s="6">
        <v>1.4184397163120568E-3</v>
      </c>
      <c r="LO16" s="6">
        <v>1.4184397163120568E-3</v>
      </c>
      <c r="LP16" s="6">
        <v>1.4184397163120568E-3</v>
      </c>
      <c r="LQ16" s="6">
        <v>4.2553191489361703E-3</v>
      </c>
      <c r="LR16" s="6">
        <v>1.4184397163120568E-3</v>
      </c>
      <c r="LS16" s="6">
        <v>0</v>
      </c>
      <c r="LT16" s="6">
        <v>7.0921985815602842E-4</v>
      </c>
      <c r="LU16" s="6">
        <v>7.0921985815602842E-4</v>
      </c>
      <c r="LV16" s="6">
        <v>2.1276595744680851E-3</v>
      </c>
      <c r="LW16" s="6">
        <v>1.4184397163120568E-3</v>
      </c>
      <c r="LX16" s="6">
        <v>2.8368794326241137E-3</v>
      </c>
      <c r="LY16" s="6">
        <v>1.4184397163120568E-3</v>
      </c>
      <c r="LZ16" s="6">
        <v>2.1276595744680851E-3</v>
      </c>
      <c r="MA16" s="6">
        <v>7.0921985815602842E-4</v>
      </c>
      <c r="MB16" s="6">
        <v>2.1276595744680851E-3</v>
      </c>
      <c r="MC16" s="6">
        <v>7.0921985815602842E-4</v>
      </c>
      <c r="MD16" s="6">
        <v>0</v>
      </c>
      <c r="ME16" s="6">
        <v>2.8368794326241137E-3</v>
      </c>
      <c r="MF16" s="6">
        <v>2.8368794326241137E-3</v>
      </c>
      <c r="MG16" s="6">
        <v>0</v>
      </c>
      <c r="MH16" s="6">
        <v>4.2553191489361703E-3</v>
      </c>
      <c r="MI16" s="6">
        <v>1.4184397163120568E-3</v>
      </c>
      <c r="MJ16" s="6">
        <v>7.0921985815602842E-4</v>
      </c>
      <c r="MK16" s="6">
        <v>0</v>
      </c>
      <c r="ML16" s="6">
        <v>1.4184397163120568E-3</v>
      </c>
      <c r="MM16" s="6">
        <v>0</v>
      </c>
      <c r="MN16" s="6">
        <v>7.0921985815602842E-4</v>
      </c>
      <c r="MO16" s="6">
        <v>0</v>
      </c>
      <c r="MP16" s="6">
        <v>7.0921985815602842E-4</v>
      </c>
      <c r="MQ16" s="6">
        <v>7.0921985815602842E-4</v>
      </c>
      <c r="MR16" s="6">
        <v>1.4184397163120568E-3</v>
      </c>
      <c r="MS16" s="6">
        <v>0</v>
      </c>
      <c r="MT16" s="6">
        <v>7.0921985815602842E-4</v>
      </c>
      <c r="MU16" s="6">
        <v>7.0921985815602842E-4</v>
      </c>
      <c r="MV16" s="6">
        <v>2.8368794326241137E-3</v>
      </c>
      <c r="MW16" s="6">
        <v>5.6737588652482273E-3</v>
      </c>
      <c r="MX16" s="6">
        <v>7.0921985815602842E-4</v>
      </c>
      <c r="MY16" s="6">
        <v>6.3829787234042541E-3</v>
      </c>
      <c r="MZ16" s="6">
        <v>9.9290780141843976E-3</v>
      </c>
      <c r="NA16" s="6">
        <v>3.5460992907801418E-3</v>
      </c>
      <c r="NB16" s="6">
        <v>1.4184397163120568E-3</v>
      </c>
      <c r="NC16" s="6">
        <v>2.1276595744680851E-3</v>
      </c>
      <c r="ND16" s="6">
        <v>2.6950354609929075E-2</v>
      </c>
      <c r="NE16" s="6">
        <v>4.2553191489361703E-3</v>
      </c>
      <c r="NF16" s="6">
        <v>2.1276595744680851E-3</v>
      </c>
      <c r="NG16" s="6">
        <v>7.0921985815602842E-4</v>
      </c>
      <c r="NH16" s="6">
        <v>0</v>
      </c>
      <c r="NI16" s="6">
        <v>7.801418439716312E-3</v>
      </c>
      <c r="NJ16" s="6">
        <v>2.8368794326241137E-3</v>
      </c>
      <c r="NK16" s="6">
        <v>7.801418439716312E-3</v>
      </c>
      <c r="NL16" s="6">
        <v>1.4184397163120568E-3</v>
      </c>
      <c r="NM16" s="6">
        <v>1.1347517730496455E-2</v>
      </c>
      <c r="NN16" s="6">
        <v>7.0921985815602842E-4</v>
      </c>
      <c r="NO16" s="6">
        <v>4.2553191489361703E-3</v>
      </c>
      <c r="NP16" s="6">
        <v>1.4184397163120568E-3</v>
      </c>
      <c r="NQ16" s="6">
        <v>9.2198581560283682E-3</v>
      </c>
      <c r="NR16" s="6">
        <v>9.2198581560283682E-3</v>
      </c>
      <c r="NS16" s="6">
        <v>3.2624113475177303E-2</v>
      </c>
      <c r="NT16" s="6">
        <v>1.5602836879432624E-2</v>
      </c>
      <c r="NU16" s="6">
        <v>3.0496453900709219E-2</v>
      </c>
      <c r="NV16" s="6">
        <v>1.3475177304964538E-2</v>
      </c>
      <c r="NW16" s="6">
        <v>4.2553191489361703E-3</v>
      </c>
      <c r="NX16" s="6">
        <v>4.2553191489361703E-3</v>
      </c>
      <c r="NY16" s="6">
        <v>2.8368794326241137E-3</v>
      </c>
      <c r="NZ16" s="6">
        <v>2.8368794326241134E-2</v>
      </c>
      <c r="OA16" s="6">
        <v>1.2765957446808508E-2</v>
      </c>
      <c r="OB16" s="6">
        <v>2.1276595744680851E-2</v>
      </c>
      <c r="OC16" s="6">
        <v>2.0567375886524818E-2</v>
      </c>
      <c r="OD16" s="6">
        <v>2.8368794326241134E-2</v>
      </c>
      <c r="OE16" s="6">
        <v>3.1205673758865248E-2</v>
      </c>
      <c r="OF16" s="6">
        <v>0</v>
      </c>
      <c r="OG16" s="6">
        <v>4.8936170212765952E-2</v>
      </c>
      <c r="OH16" s="6">
        <v>0.42056737588652482</v>
      </c>
      <c r="OI16" s="6">
        <v>3.5460992907801418E-3</v>
      </c>
      <c r="OJ16" s="6">
        <v>4.2553191489361703E-3</v>
      </c>
      <c r="OK16" s="6">
        <v>7.801418439716312E-3</v>
      </c>
      <c r="OL16" s="6">
        <v>2.1276595744680851E-3</v>
      </c>
      <c r="OM16" s="6">
        <v>4.2553191489361703E-3</v>
      </c>
      <c r="ON16" s="6">
        <v>4.9645390070921988E-3</v>
      </c>
      <c r="OO16" s="6">
        <v>1.9148936170212766E-2</v>
      </c>
      <c r="OP16" s="6">
        <v>2.8368794326241137E-3</v>
      </c>
      <c r="OQ16" s="6">
        <v>4.2553191489361703E-3</v>
      </c>
      <c r="OR16" s="6">
        <v>1.4184397163120568E-3</v>
      </c>
      <c r="OS16" s="6">
        <v>0</v>
      </c>
      <c r="OT16" s="6">
        <v>2.1276595744680851E-3</v>
      </c>
      <c r="OU16" s="6">
        <v>7.0921985815602835E-3</v>
      </c>
      <c r="OV16" s="6">
        <v>0</v>
      </c>
      <c r="OW16" s="6">
        <v>1.5602836879432624E-2</v>
      </c>
      <c r="OX16" s="11">
        <v>4.9645390070921988E-3</v>
      </c>
      <c r="OY16" s="18">
        <v>1410</v>
      </c>
      <c r="OZ16" s="6">
        <v>2.4113475177304965E-2</v>
      </c>
      <c r="PA16" s="6">
        <v>2.1276595744680851E-2</v>
      </c>
      <c r="PB16" s="6">
        <v>1.4184397163120567E-2</v>
      </c>
      <c r="PC16" s="6">
        <v>7.0921985815602842E-4</v>
      </c>
      <c r="PD16" s="6">
        <v>2.6241134751773049E-2</v>
      </c>
      <c r="PE16" s="6">
        <v>5.7446808510638298E-2</v>
      </c>
      <c r="PF16" s="6">
        <v>0.10212765957446807</v>
      </c>
      <c r="PG16" s="6">
        <v>0.62127659574468086</v>
      </c>
      <c r="PH16" s="6">
        <v>8.723404255319149E-2</v>
      </c>
      <c r="PI16" s="11">
        <v>4.5390070921985819E-2</v>
      </c>
      <c r="PJ16" s="18">
        <v>1392</v>
      </c>
      <c r="PK16" s="6">
        <v>1.2931034482758621E-2</v>
      </c>
      <c r="PL16" s="6">
        <v>0.10344827586206896</v>
      </c>
      <c r="PM16" s="6">
        <v>0.88362068965517238</v>
      </c>
      <c r="PN16" s="11">
        <v>0</v>
      </c>
      <c r="PO16" s="18">
        <v>1418</v>
      </c>
      <c r="PP16" s="6">
        <v>0.24964739069111425</v>
      </c>
      <c r="PQ16" s="6">
        <v>0.30535966149506349</v>
      </c>
      <c r="PR16" s="6">
        <v>0.114950634696756</v>
      </c>
      <c r="PS16" s="6">
        <v>4.1607898448519046E-2</v>
      </c>
      <c r="PT16" s="6">
        <v>2.7503526093088856E-2</v>
      </c>
      <c r="PU16" s="11">
        <v>0.26093088857545838</v>
      </c>
      <c r="PV16" s="18">
        <v>0</v>
      </c>
      <c r="PW16" s="6">
        <v>0</v>
      </c>
      <c r="PX16" s="6">
        <v>0</v>
      </c>
      <c r="PY16" s="6">
        <v>0</v>
      </c>
      <c r="PZ16" s="6">
        <v>0</v>
      </c>
      <c r="QA16" s="11">
        <v>0</v>
      </c>
      <c r="QB16" s="18">
        <v>0</v>
      </c>
      <c r="QC16" s="6">
        <v>0</v>
      </c>
      <c r="QD16" s="6">
        <v>0</v>
      </c>
      <c r="QE16" s="6">
        <v>0</v>
      </c>
      <c r="QF16" s="6">
        <v>0</v>
      </c>
      <c r="QG16" s="6">
        <v>0</v>
      </c>
      <c r="QH16" s="11">
        <v>0</v>
      </c>
      <c r="QI16" s="43">
        <v>1418</v>
      </c>
      <c r="QJ16" s="6">
        <v>7.1227080394922426E-2</v>
      </c>
      <c r="QK16" s="6">
        <v>9.238363892806771E-2</v>
      </c>
      <c r="QL16" s="6">
        <v>9.1678420310296188E-3</v>
      </c>
      <c r="QM16" s="6">
        <v>0.39703808180535965</v>
      </c>
      <c r="QN16" s="6">
        <v>0.15091678420310295</v>
      </c>
      <c r="QO16" s="6">
        <v>5.9238363892806768E-2</v>
      </c>
      <c r="QP16" s="6">
        <v>7.0521861777150918E-2</v>
      </c>
      <c r="QQ16" s="8">
        <v>0.14950634696755993</v>
      </c>
      <c r="QR16" s="54" t="s">
        <v>193</v>
      </c>
    </row>
    <row r="17" spans="1:460" ht="26.25" thickTop="1" thickBot="1" x14ac:dyDescent="0.3">
      <c r="A17" s="66">
        <f>VLOOKUP(B17,Vægt!A:F,6,FALSE)</f>
        <v>2.2781341831993851</v>
      </c>
      <c r="B17" s="2" t="s">
        <v>19</v>
      </c>
      <c r="C17" s="22">
        <v>166</v>
      </c>
      <c r="D17" s="18">
        <v>166</v>
      </c>
      <c r="E17" s="6">
        <v>0.30722891566265059</v>
      </c>
      <c r="F17" s="6">
        <v>0.45180722891566272</v>
      </c>
      <c r="G17" s="6">
        <v>0.13855421686746988</v>
      </c>
      <c r="H17" s="6">
        <v>7.2289156626506021E-2</v>
      </c>
      <c r="I17" s="6">
        <v>2.4096385542168676E-2</v>
      </c>
      <c r="J17" s="6">
        <v>0</v>
      </c>
      <c r="K17" s="11">
        <v>6.024096385542169E-3</v>
      </c>
      <c r="L17" s="18">
        <v>166</v>
      </c>
      <c r="M17" s="6">
        <v>0.23493975903614459</v>
      </c>
      <c r="N17" s="6">
        <v>0.16867469879518071</v>
      </c>
      <c r="O17" s="6">
        <v>0</v>
      </c>
      <c r="P17" s="6">
        <v>0</v>
      </c>
      <c r="Q17" s="6">
        <v>0.25903614457831325</v>
      </c>
      <c r="R17" s="6">
        <v>0.33734939759036142</v>
      </c>
      <c r="S17" s="6">
        <v>0.15060240963855423</v>
      </c>
      <c r="T17" s="6">
        <v>2.4096385542168676E-2</v>
      </c>
      <c r="U17" s="6">
        <v>0.36746987951807225</v>
      </c>
      <c r="V17" s="6">
        <v>0.11445783132530121</v>
      </c>
      <c r="W17" s="6">
        <v>0.22289156626506024</v>
      </c>
      <c r="X17" s="6">
        <v>0.37349397590361444</v>
      </c>
      <c r="Y17" s="6">
        <v>9.036144578313253E-2</v>
      </c>
      <c r="Z17" s="11">
        <v>6.024096385542169E-3</v>
      </c>
      <c r="AA17" s="18">
        <v>166</v>
      </c>
      <c r="AB17" s="6">
        <v>6.024096385542169E-3</v>
      </c>
      <c r="AC17" s="6">
        <v>6.024096385542169E-3</v>
      </c>
      <c r="AD17" s="6">
        <v>1.8072289156626505E-2</v>
      </c>
      <c r="AE17" s="6">
        <v>0.10240963855421686</v>
      </c>
      <c r="AF17" s="6">
        <v>0.86746987951807231</v>
      </c>
      <c r="AG17" s="11">
        <v>0</v>
      </c>
      <c r="AH17" s="18">
        <v>166</v>
      </c>
      <c r="AI17" s="6">
        <v>0.40963855421686746</v>
      </c>
      <c r="AJ17" s="6">
        <v>0.36746987951807225</v>
      </c>
      <c r="AK17" s="6">
        <v>0.19879518072289154</v>
      </c>
      <c r="AL17" s="6">
        <v>6.024096385542169E-3</v>
      </c>
      <c r="AM17" s="6">
        <v>6.024096385542169E-3</v>
      </c>
      <c r="AN17" s="11">
        <v>1.2048192771084338E-2</v>
      </c>
      <c r="AO17" s="18">
        <v>166</v>
      </c>
      <c r="AP17" s="6">
        <v>0.41566265060240964</v>
      </c>
      <c r="AQ17" s="6">
        <v>0.21686746987951808</v>
      </c>
      <c r="AR17" s="6">
        <v>0.16867469879518071</v>
      </c>
      <c r="AS17" s="6">
        <v>3.614457831325301E-2</v>
      </c>
      <c r="AT17" s="6">
        <v>1.2048192771084338E-2</v>
      </c>
      <c r="AU17" s="11">
        <v>0.15060240963855423</v>
      </c>
      <c r="AV17" s="18">
        <v>166</v>
      </c>
      <c r="AW17" s="6">
        <v>0.45180722891566272</v>
      </c>
      <c r="AX17" s="6">
        <v>0.27710843373493976</v>
      </c>
      <c r="AY17" s="6">
        <v>0.21084337349397594</v>
      </c>
      <c r="AZ17" s="6">
        <v>1.2048192771084338E-2</v>
      </c>
      <c r="BA17" s="6">
        <v>0</v>
      </c>
      <c r="BB17" s="11">
        <v>4.8192771084337352E-2</v>
      </c>
      <c r="BC17" s="18">
        <v>166</v>
      </c>
      <c r="BD17" s="6">
        <v>0.75301204819277112</v>
      </c>
      <c r="BE17" s="6">
        <v>9.6385542168674704E-2</v>
      </c>
      <c r="BF17" s="6">
        <v>4.8192771084337352E-2</v>
      </c>
      <c r="BG17" s="6">
        <v>1.2048192771084338E-2</v>
      </c>
      <c r="BH17" s="6">
        <v>0</v>
      </c>
      <c r="BI17" s="11">
        <v>9.036144578313253E-2</v>
      </c>
      <c r="BJ17" s="18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11">
        <v>0</v>
      </c>
      <c r="BQ17" s="18">
        <v>166</v>
      </c>
      <c r="BR17" s="6">
        <v>0.68674698795180722</v>
      </c>
      <c r="BS17" s="6">
        <v>0.18072289156626506</v>
      </c>
      <c r="BT17" s="6">
        <v>7.8313253012048195E-2</v>
      </c>
      <c r="BU17" s="6">
        <v>4.2168674698795178E-2</v>
      </c>
      <c r="BV17" s="6">
        <v>6.024096385542169E-3</v>
      </c>
      <c r="BW17" s="11">
        <v>6.024096385542169E-3</v>
      </c>
      <c r="BX17" s="18">
        <v>166</v>
      </c>
      <c r="BY17" s="6">
        <v>9.036144578313253E-2</v>
      </c>
      <c r="BZ17" s="6">
        <v>0.19277108433734941</v>
      </c>
      <c r="CA17" s="6">
        <v>0.43373493975903615</v>
      </c>
      <c r="CB17" s="6">
        <v>0.1746987951807229</v>
      </c>
      <c r="CC17" s="6">
        <v>0.10843373493975904</v>
      </c>
      <c r="CD17" s="11">
        <v>0</v>
      </c>
      <c r="CE17" s="18">
        <v>166</v>
      </c>
      <c r="CF17" s="6">
        <v>6.024096385542169E-3</v>
      </c>
      <c r="CG17" s="6">
        <v>4.8192771084337352E-2</v>
      </c>
      <c r="CH17" s="6">
        <v>0.16867469879518071</v>
      </c>
      <c r="CI17" s="6">
        <v>0.42168674698795189</v>
      </c>
      <c r="CJ17" s="6">
        <v>0.3493975903614458</v>
      </c>
      <c r="CK17" s="11">
        <v>6.024096385542169E-3</v>
      </c>
      <c r="CL17" s="18">
        <v>166</v>
      </c>
      <c r="CM17" s="6">
        <v>0.13253012048192772</v>
      </c>
      <c r="CN17" s="6">
        <v>0.11445783132530121</v>
      </c>
      <c r="CO17" s="6">
        <v>0.16265060240963855</v>
      </c>
      <c r="CP17" s="6">
        <v>0.22891566265060243</v>
      </c>
      <c r="CQ17" s="6">
        <v>0.21084337349397594</v>
      </c>
      <c r="CR17" s="6">
        <v>0.15060240963855423</v>
      </c>
      <c r="CS17" s="22">
        <v>166</v>
      </c>
      <c r="CT17" s="6">
        <v>0.10843373493975904</v>
      </c>
      <c r="CU17" s="6">
        <v>0.34337349397590361</v>
      </c>
      <c r="CV17" s="6">
        <v>0.3253012048192771</v>
      </c>
      <c r="CW17" s="6">
        <v>0.13253012048192772</v>
      </c>
      <c r="CX17" s="6">
        <v>4.2168674698795178E-2</v>
      </c>
      <c r="CY17" s="11">
        <v>4.8192771084337352E-2</v>
      </c>
      <c r="CZ17" s="18">
        <v>166</v>
      </c>
      <c r="DA17" s="6">
        <v>0.49397590361445781</v>
      </c>
      <c r="DB17" s="6">
        <v>0.22289156626506024</v>
      </c>
      <c r="DC17" s="6">
        <v>0.15060240963855423</v>
      </c>
      <c r="DD17" s="6">
        <v>3.0120481927710843E-2</v>
      </c>
      <c r="DE17" s="6">
        <v>6.024096385542169E-3</v>
      </c>
      <c r="DF17" s="11">
        <v>9.6385542168674704E-2</v>
      </c>
      <c r="DG17" s="18">
        <v>0</v>
      </c>
      <c r="DH17" s="6">
        <v>0</v>
      </c>
      <c r="DI17" s="6">
        <v>0</v>
      </c>
      <c r="DJ17" s="6">
        <v>0</v>
      </c>
      <c r="DK17" s="6">
        <v>0</v>
      </c>
      <c r="DL17" s="6">
        <v>0</v>
      </c>
      <c r="DM17" s="11">
        <v>0</v>
      </c>
      <c r="DN17" s="18">
        <v>166</v>
      </c>
      <c r="DO17" s="6">
        <v>0.94578313253012036</v>
      </c>
      <c r="DP17" s="11">
        <v>5.4216867469879519E-2</v>
      </c>
      <c r="DQ17" s="18">
        <v>0</v>
      </c>
      <c r="DR17" s="6">
        <v>0</v>
      </c>
      <c r="DS17" s="6">
        <v>0</v>
      </c>
      <c r="DT17" s="6">
        <v>0</v>
      </c>
      <c r="DU17" s="6">
        <v>0</v>
      </c>
      <c r="DV17" s="6">
        <v>0</v>
      </c>
      <c r="DW17" s="6">
        <v>0</v>
      </c>
      <c r="DX17" s="6">
        <v>0</v>
      </c>
      <c r="DY17" s="6">
        <v>0</v>
      </c>
      <c r="DZ17" s="6">
        <v>0</v>
      </c>
      <c r="EA17" s="6">
        <v>0</v>
      </c>
      <c r="EB17" s="6">
        <v>0</v>
      </c>
      <c r="EC17" s="11">
        <v>0</v>
      </c>
      <c r="ED17" s="18">
        <v>0</v>
      </c>
      <c r="EE17" s="6">
        <v>0</v>
      </c>
      <c r="EF17" s="6">
        <v>0</v>
      </c>
      <c r="EG17" s="6">
        <v>0</v>
      </c>
      <c r="EH17" s="6">
        <v>0</v>
      </c>
      <c r="EI17" s="6">
        <v>0</v>
      </c>
      <c r="EJ17" s="6">
        <v>0</v>
      </c>
      <c r="EK17" s="6">
        <v>0</v>
      </c>
      <c r="EL17" s="6">
        <v>0</v>
      </c>
      <c r="EM17" s="6">
        <v>0</v>
      </c>
      <c r="EN17" s="6">
        <v>0</v>
      </c>
      <c r="EO17" s="11">
        <v>0</v>
      </c>
      <c r="EP17" s="18">
        <v>0</v>
      </c>
      <c r="EQ17" s="6">
        <v>0</v>
      </c>
      <c r="ER17" s="6">
        <v>0</v>
      </c>
      <c r="ES17" s="6">
        <v>0</v>
      </c>
      <c r="ET17" s="6">
        <v>0</v>
      </c>
      <c r="EU17" s="6">
        <v>0</v>
      </c>
      <c r="EV17" s="6">
        <v>0</v>
      </c>
      <c r="EW17" s="6">
        <v>0</v>
      </c>
      <c r="EX17" s="6">
        <v>0</v>
      </c>
      <c r="EY17" s="6">
        <v>0</v>
      </c>
      <c r="EZ17" s="6">
        <v>0</v>
      </c>
      <c r="FA17" s="6">
        <v>0</v>
      </c>
      <c r="FB17" s="6">
        <v>0</v>
      </c>
      <c r="FC17" s="6">
        <v>0</v>
      </c>
      <c r="FD17" s="6">
        <v>0</v>
      </c>
      <c r="FE17" s="6">
        <v>0</v>
      </c>
      <c r="FF17" s="6">
        <v>0</v>
      </c>
      <c r="FG17" s="6">
        <v>0</v>
      </c>
      <c r="FH17" s="6">
        <v>0</v>
      </c>
      <c r="FI17" s="6">
        <v>0</v>
      </c>
      <c r="FJ17" s="11">
        <v>0</v>
      </c>
      <c r="FK17" s="18">
        <v>166</v>
      </c>
      <c r="FL17" s="6">
        <v>0.62650602409638556</v>
      </c>
      <c r="FM17" s="6">
        <v>0.39156626506024095</v>
      </c>
      <c r="FN17" s="6">
        <v>0.33132530120481929</v>
      </c>
      <c r="FO17" s="6">
        <v>0.3253012048192771</v>
      </c>
      <c r="FP17" s="6">
        <v>0.33132530120481929</v>
      </c>
      <c r="FQ17" s="6">
        <v>0.25903614457831325</v>
      </c>
      <c r="FR17" s="6">
        <v>0.21686746987951808</v>
      </c>
      <c r="FS17" s="6">
        <v>0.18674698795180722</v>
      </c>
      <c r="FT17" s="6">
        <v>0.97590361445783136</v>
      </c>
      <c r="FU17" s="6">
        <v>0.42168674698795189</v>
      </c>
      <c r="FV17" s="6">
        <v>0.10843373493975904</v>
      </c>
      <c r="FW17" s="6">
        <v>7.8313253012048195E-2</v>
      </c>
      <c r="FX17" s="6">
        <v>6.0240963855421686E-2</v>
      </c>
      <c r="FY17" s="6">
        <v>0.21686746987951808</v>
      </c>
      <c r="FZ17" s="6">
        <v>0</v>
      </c>
      <c r="GA17" s="6">
        <v>0</v>
      </c>
      <c r="GB17" s="11">
        <v>6.024096385542169E-3</v>
      </c>
      <c r="GC17" s="18">
        <v>114</v>
      </c>
      <c r="GD17" s="6">
        <v>4.3859649122807015E-2</v>
      </c>
      <c r="GE17" s="6">
        <v>8.771929824561403E-3</v>
      </c>
      <c r="GF17" s="6">
        <v>8.771929824561403E-3</v>
      </c>
      <c r="GG17" s="6">
        <v>0.21052631578947367</v>
      </c>
      <c r="GH17" s="6">
        <v>0.70175438596491224</v>
      </c>
      <c r="GI17" s="11">
        <v>2.6315789473684209E-2</v>
      </c>
      <c r="GJ17" s="18">
        <v>114</v>
      </c>
      <c r="GK17" s="6">
        <v>8.771929824561403E-3</v>
      </c>
      <c r="GL17" s="6">
        <v>2.6315789473684209E-2</v>
      </c>
      <c r="GM17" s="6">
        <v>4.3859649122807015E-2</v>
      </c>
      <c r="GN17" s="6">
        <v>0.35964912280701755</v>
      </c>
      <c r="GO17" s="6">
        <v>0.53508771929824561</v>
      </c>
      <c r="GP17" s="11">
        <v>2.6315789473684209E-2</v>
      </c>
      <c r="GQ17" s="18">
        <v>114</v>
      </c>
      <c r="GR17" s="6">
        <v>2.6315789473684209E-2</v>
      </c>
      <c r="GS17" s="6">
        <v>8.771929824561403E-3</v>
      </c>
      <c r="GT17" s="6">
        <v>1.7543859649122806E-2</v>
      </c>
      <c r="GU17" s="6">
        <v>0.2807017543859649</v>
      </c>
      <c r="GV17" s="6">
        <v>0.65789473684210531</v>
      </c>
      <c r="GW17" s="11">
        <v>8.771929824561403E-3</v>
      </c>
      <c r="GX17" s="18">
        <v>114</v>
      </c>
      <c r="GY17" s="6">
        <v>1.7543859649122806E-2</v>
      </c>
      <c r="GZ17" s="6">
        <v>0</v>
      </c>
      <c r="HA17" s="6">
        <v>5.2631578947368418E-2</v>
      </c>
      <c r="HB17" s="6">
        <v>0.30701754385964913</v>
      </c>
      <c r="HC17" s="6">
        <v>0.42982456140350878</v>
      </c>
      <c r="HD17" s="11">
        <v>0.19298245614035087</v>
      </c>
      <c r="HE17" s="18">
        <v>114</v>
      </c>
      <c r="HF17" s="6">
        <v>3.5087719298245612E-2</v>
      </c>
      <c r="HG17" s="6">
        <v>0</v>
      </c>
      <c r="HH17" s="6">
        <v>8.771929824561403E-3</v>
      </c>
      <c r="HI17" s="6">
        <v>0.17543859649122806</v>
      </c>
      <c r="HJ17" s="6">
        <v>0.77192982456140347</v>
      </c>
      <c r="HK17" s="11">
        <v>8.771929824561403E-3</v>
      </c>
      <c r="HL17" s="18">
        <v>114</v>
      </c>
      <c r="HM17" s="6">
        <v>2.6315789473684209E-2</v>
      </c>
      <c r="HN17" s="6">
        <v>1.7543859649122806E-2</v>
      </c>
      <c r="HO17" s="6">
        <v>8.771929824561403E-2</v>
      </c>
      <c r="HP17" s="6">
        <v>0.42105263157894735</v>
      </c>
      <c r="HQ17" s="6">
        <v>0.26315789473684209</v>
      </c>
      <c r="HR17" s="11">
        <v>0.18421052631578946</v>
      </c>
      <c r="HS17" s="18">
        <v>114</v>
      </c>
      <c r="HT17" s="6">
        <v>8.771929824561403E-3</v>
      </c>
      <c r="HU17" s="6">
        <v>8.771929824561403E-3</v>
      </c>
      <c r="HV17" s="6">
        <v>7.8947368421052627E-2</v>
      </c>
      <c r="HW17" s="6">
        <v>0.20175438596491227</v>
      </c>
      <c r="HX17" s="6">
        <v>0.19298245614035087</v>
      </c>
      <c r="HY17" s="11">
        <v>0.50877192982456143</v>
      </c>
      <c r="HZ17" s="18">
        <v>114</v>
      </c>
      <c r="IA17" s="6">
        <v>8.771929824561403E-3</v>
      </c>
      <c r="IB17" s="6">
        <v>3.5087719298245612E-2</v>
      </c>
      <c r="IC17" s="6">
        <v>7.8947368421052627E-2</v>
      </c>
      <c r="ID17" s="6">
        <v>0.16666666666666663</v>
      </c>
      <c r="IE17" s="6">
        <v>0.11403508771929824</v>
      </c>
      <c r="IF17" s="11">
        <v>0.59649122807017541</v>
      </c>
      <c r="IG17" s="18">
        <v>114</v>
      </c>
      <c r="IH17" s="6">
        <v>1.7543859649122806E-2</v>
      </c>
      <c r="II17" s="6">
        <v>0</v>
      </c>
      <c r="IJ17" s="6">
        <v>5.2631578947368418E-2</v>
      </c>
      <c r="IK17" s="6">
        <v>0.32456140350877194</v>
      </c>
      <c r="IL17" s="6">
        <v>0.46491228070175439</v>
      </c>
      <c r="IM17" s="11">
        <v>0.14035087719298245</v>
      </c>
      <c r="IN17" s="18">
        <v>114</v>
      </c>
      <c r="IO17" s="6">
        <v>8.771929824561403E-3</v>
      </c>
      <c r="IP17" s="6">
        <v>8.771929824561403E-3</v>
      </c>
      <c r="IQ17" s="6">
        <v>7.8947368421052627E-2</v>
      </c>
      <c r="IR17" s="6">
        <v>5.2631578947368418E-2</v>
      </c>
      <c r="IS17" s="6">
        <v>7.8947368421052627E-2</v>
      </c>
      <c r="IT17" s="11">
        <v>0.77192982456140347</v>
      </c>
      <c r="IU17" s="18">
        <v>0</v>
      </c>
      <c r="IV17" s="6">
        <v>0</v>
      </c>
      <c r="IW17" s="6">
        <v>0</v>
      </c>
      <c r="IX17" s="6">
        <v>0</v>
      </c>
      <c r="IY17" s="6">
        <v>0</v>
      </c>
      <c r="IZ17" s="6">
        <v>0</v>
      </c>
      <c r="JA17" s="11">
        <v>0</v>
      </c>
      <c r="JB17" s="18">
        <v>0</v>
      </c>
      <c r="JC17" s="6">
        <v>0</v>
      </c>
      <c r="JD17" s="6">
        <v>0</v>
      </c>
      <c r="JE17" s="6">
        <v>0</v>
      </c>
      <c r="JF17" s="6">
        <v>0</v>
      </c>
      <c r="JG17" s="6">
        <v>0</v>
      </c>
      <c r="JH17" s="11">
        <v>0</v>
      </c>
      <c r="JI17" s="18">
        <v>0</v>
      </c>
      <c r="JJ17" s="6">
        <v>0</v>
      </c>
      <c r="JK17" s="6">
        <v>0</v>
      </c>
      <c r="JL17" s="6">
        <v>0</v>
      </c>
      <c r="JM17" s="6">
        <v>0</v>
      </c>
      <c r="JN17" s="6">
        <v>0</v>
      </c>
      <c r="JO17" s="11">
        <v>0</v>
      </c>
      <c r="JP17" s="18">
        <v>165</v>
      </c>
      <c r="JQ17" s="6">
        <v>6.6666666666666666E-2</v>
      </c>
      <c r="JR17" s="6">
        <v>0.17575757575757575</v>
      </c>
      <c r="JS17" s="11">
        <v>0.75757575757575746</v>
      </c>
      <c r="JT17" s="15">
        <v>58.703030303030282</v>
      </c>
      <c r="JU17" s="18">
        <v>166</v>
      </c>
      <c r="JV17" s="6">
        <v>0.87349397590361444</v>
      </c>
      <c r="JW17" s="6">
        <v>9.036144578313253E-2</v>
      </c>
      <c r="JX17" s="11">
        <v>3.614457831325301E-2</v>
      </c>
      <c r="JY17" s="18">
        <v>166</v>
      </c>
      <c r="JZ17" s="6">
        <v>0.89156626506024095</v>
      </c>
      <c r="KA17" s="6">
        <v>7.2289156626506021E-2</v>
      </c>
      <c r="KB17" s="11">
        <v>3.614457831325301E-2</v>
      </c>
      <c r="KC17" s="18">
        <v>166</v>
      </c>
      <c r="KD17" s="6">
        <v>3.614457831325301E-2</v>
      </c>
      <c r="KE17" s="6">
        <v>0.24698795180722891</v>
      </c>
      <c r="KF17" s="6">
        <v>0.19879518072289154</v>
      </c>
      <c r="KG17" s="6">
        <v>0.49397590361445781</v>
      </c>
      <c r="KH17" s="11">
        <v>2.4096385542168676E-2</v>
      </c>
      <c r="KI17" s="18">
        <v>39</v>
      </c>
      <c r="KJ17" s="6">
        <v>0.82051282051282048</v>
      </c>
      <c r="KK17" s="6">
        <v>0.12820512820512819</v>
      </c>
      <c r="KL17" s="11">
        <v>5.128205128205128E-2</v>
      </c>
      <c r="KM17" s="18">
        <v>166</v>
      </c>
      <c r="KN17" s="6">
        <v>0.81325301204819278</v>
      </c>
      <c r="KO17" s="6">
        <v>0.66265060240963858</v>
      </c>
      <c r="KP17" s="6">
        <v>0.24096385542168675</v>
      </c>
      <c r="KQ17" s="6">
        <v>0.23493975903614459</v>
      </c>
      <c r="KR17" s="6">
        <v>4.8192771084337352E-2</v>
      </c>
      <c r="KS17" s="6">
        <v>1.8072289156626505E-2</v>
      </c>
      <c r="KT17" s="6">
        <v>1.8072289156626505E-2</v>
      </c>
      <c r="KU17" s="6">
        <v>3.0120481927710843E-2</v>
      </c>
      <c r="KV17" s="6">
        <v>1.2048192771084338E-2</v>
      </c>
      <c r="KW17" s="11">
        <v>0.10240963855421686</v>
      </c>
      <c r="KX17" s="18">
        <v>165</v>
      </c>
      <c r="KY17" s="6">
        <v>0</v>
      </c>
      <c r="KZ17" s="6">
        <v>6.0606060606060606E-3</v>
      </c>
      <c r="LA17" s="6">
        <v>0</v>
      </c>
      <c r="LB17" s="6">
        <v>0.89696969696969697</v>
      </c>
      <c r="LC17" s="11">
        <v>9.696969696969697E-2</v>
      </c>
      <c r="LD17" s="18">
        <v>165</v>
      </c>
      <c r="LE17" s="6">
        <v>0.39393939393939392</v>
      </c>
      <c r="LF17" s="6">
        <v>7.2727272727272724E-2</v>
      </c>
      <c r="LG17" s="6">
        <v>3.6363636363636362E-2</v>
      </c>
      <c r="LH17" s="6">
        <v>0</v>
      </c>
      <c r="LI17" s="6">
        <v>1.2121212121212121E-2</v>
      </c>
      <c r="LJ17" s="6">
        <v>4.2424242424242434E-2</v>
      </c>
      <c r="LK17" s="6">
        <v>2.4242424242424242E-2</v>
      </c>
      <c r="LL17" s="6">
        <v>1.2121212121212121E-2</v>
      </c>
      <c r="LM17" s="6">
        <v>1.8181818181818181E-2</v>
      </c>
      <c r="LN17" s="6">
        <v>6.0606060606060606E-3</v>
      </c>
      <c r="LO17" s="6">
        <v>2.4242424242424242E-2</v>
      </c>
      <c r="LP17" s="6">
        <v>6.0606060606060606E-3</v>
      </c>
      <c r="LQ17" s="6">
        <v>2.4242424242424242E-2</v>
      </c>
      <c r="LR17" s="6">
        <v>2.4242424242424242E-2</v>
      </c>
      <c r="LS17" s="6">
        <v>6.0606060606060606E-3</v>
      </c>
      <c r="LT17" s="6">
        <v>1.8181818181818181E-2</v>
      </c>
      <c r="LU17" s="6">
        <v>6.0606060606060606E-3</v>
      </c>
      <c r="LV17" s="6">
        <v>3.0303030303030304E-2</v>
      </c>
      <c r="LW17" s="6">
        <v>6.0606060606060606E-3</v>
      </c>
      <c r="LX17" s="6">
        <v>1.8181818181818181E-2</v>
      </c>
      <c r="LY17" s="6">
        <v>1.8181818181818181E-2</v>
      </c>
      <c r="LZ17" s="6">
        <v>1.2121212121212121E-2</v>
      </c>
      <c r="MA17" s="6">
        <v>2.4242424242424242E-2</v>
      </c>
      <c r="MB17" s="6">
        <v>2.4242424242424242E-2</v>
      </c>
      <c r="MC17" s="6">
        <v>6.0606060606060606E-3</v>
      </c>
      <c r="MD17" s="6">
        <v>0</v>
      </c>
      <c r="ME17" s="6">
        <v>1.2121212121212121E-2</v>
      </c>
      <c r="MF17" s="6">
        <v>1.8181818181818181E-2</v>
      </c>
      <c r="MG17" s="6">
        <v>0</v>
      </c>
      <c r="MH17" s="6">
        <v>2.4242424242424242E-2</v>
      </c>
      <c r="MI17" s="6">
        <v>1.2121212121212121E-2</v>
      </c>
      <c r="MJ17" s="6">
        <v>1.2121212121212121E-2</v>
      </c>
      <c r="MK17" s="6">
        <v>1.2121212121212121E-2</v>
      </c>
      <c r="ML17" s="6">
        <v>1.2121212121212121E-2</v>
      </c>
      <c r="MM17" s="6">
        <v>0</v>
      </c>
      <c r="MN17" s="6">
        <v>6.0606060606060606E-3</v>
      </c>
      <c r="MO17" s="6">
        <v>0</v>
      </c>
      <c r="MP17" s="6">
        <v>0</v>
      </c>
      <c r="MQ17" s="6">
        <v>6.0606060606060606E-3</v>
      </c>
      <c r="MR17" s="6">
        <v>0</v>
      </c>
      <c r="MS17" s="6">
        <v>0</v>
      </c>
      <c r="MT17" s="6">
        <v>0</v>
      </c>
      <c r="MU17" s="6">
        <v>6.0606060606060606E-3</v>
      </c>
      <c r="MV17" s="6">
        <v>6.0606060606060606E-3</v>
      </c>
      <c r="MW17" s="6">
        <v>0</v>
      </c>
      <c r="MX17" s="6">
        <v>0</v>
      </c>
      <c r="MY17" s="6">
        <v>0</v>
      </c>
      <c r="MZ17" s="6">
        <v>0</v>
      </c>
      <c r="NA17" s="6">
        <v>0</v>
      </c>
      <c r="NB17" s="6">
        <v>0</v>
      </c>
      <c r="NC17" s="6">
        <v>0</v>
      </c>
      <c r="ND17" s="6">
        <v>0</v>
      </c>
      <c r="NE17" s="6">
        <v>0</v>
      </c>
      <c r="NF17" s="6">
        <v>0</v>
      </c>
      <c r="NG17" s="6">
        <v>0</v>
      </c>
      <c r="NH17" s="6">
        <v>0</v>
      </c>
      <c r="NI17" s="6">
        <v>0</v>
      </c>
      <c r="NJ17" s="6">
        <v>0</v>
      </c>
      <c r="NK17" s="6">
        <v>0</v>
      </c>
      <c r="NL17" s="6">
        <v>0</v>
      </c>
      <c r="NM17" s="6">
        <v>0</v>
      </c>
      <c r="NN17" s="6">
        <v>0</v>
      </c>
      <c r="NO17" s="6">
        <v>0</v>
      </c>
      <c r="NP17" s="6">
        <v>0</v>
      </c>
      <c r="NQ17" s="6">
        <v>0</v>
      </c>
      <c r="NR17" s="6">
        <v>0</v>
      </c>
      <c r="NS17" s="6">
        <v>0</v>
      </c>
      <c r="NT17" s="6">
        <v>0</v>
      </c>
      <c r="NU17" s="6">
        <v>0</v>
      </c>
      <c r="NV17" s="6">
        <v>0</v>
      </c>
      <c r="NW17" s="6">
        <v>0</v>
      </c>
      <c r="NX17" s="6">
        <v>0</v>
      </c>
      <c r="NY17" s="6">
        <v>0</v>
      </c>
      <c r="NZ17" s="6">
        <v>0</v>
      </c>
      <c r="OA17" s="6">
        <v>0</v>
      </c>
      <c r="OB17" s="6">
        <v>0</v>
      </c>
      <c r="OC17" s="6">
        <v>0</v>
      </c>
      <c r="OD17" s="6">
        <v>0</v>
      </c>
      <c r="OE17" s="6">
        <v>6.0606060606060606E-3</v>
      </c>
      <c r="OF17" s="6">
        <v>0</v>
      </c>
      <c r="OG17" s="6">
        <v>0</v>
      </c>
      <c r="OH17" s="6">
        <v>0</v>
      </c>
      <c r="OI17" s="6">
        <v>0</v>
      </c>
      <c r="OJ17" s="6">
        <v>0</v>
      </c>
      <c r="OK17" s="6">
        <v>0</v>
      </c>
      <c r="OL17" s="6">
        <v>0</v>
      </c>
      <c r="OM17" s="6">
        <v>0</v>
      </c>
      <c r="ON17" s="6">
        <v>0</v>
      </c>
      <c r="OO17" s="6">
        <v>0</v>
      </c>
      <c r="OP17" s="6">
        <v>0</v>
      </c>
      <c r="OQ17" s="6">
        <v>0</v>
      </c>
      <c r="OR17" s="6">
        <v>0</v>
      </c>
      <c r="OS17" s="6">
        <v>0</v>
      </c>
      <c r="OT17" s="6">
        <v>0</v>
      </c>
      <c r="OU17" s="6">
        <v>0</v>
      </c>
      <c r="OV17" s="6">
        <v>0</v>
      </c>
      <c r="OW17" s="6">
        <v>0</v>
      </c>
      <c r="OX17" s="11">
        <v>0</v>
      </c>
      <c r="OY17" s="18">
        <v>165</v>
      </c>
      <c r="OZ17" s="6">
        <v>0.49696969696969695</v>
      </c>
      <c r="PA17" s="6">
        <v>0.23030303030303031</v>
      </c>
      <c r="PB17" s="6">
        <v>0.15151515151515152</v>
      </c>
      <c r="PC17" s="6">
        <v>0</v>
      </c>
      <c r="PD17" s="6">
        <v>0.11515151515151516</v>
      </c>
      <c r="PE17" s="6">
        <v>0</v>
      </c>
      <c r="PF17" s="6">
        <v>0</v>
      </c>
      <c r="PG17" s="6">
        <v>0</v>
      </c>
      <c r="PH17" s="6">
        <v>6.0606060606060606E-3</v>
      </c>
      <c r="PI17" s="11">
        <v>0</v>
      </c>
      <c r="PJ17" s="18">
        <v>166</v>
      </c>
      <c r="PK17" s="6">
        <v>1.2048192771084338E-2</v>
      </c>
      <c r="PL17" s="6">
        <v>0.10843373493975904</v>
      </c>
      <c r="PM17" s="6">
        <v>0.87951807228915657</v>
      </c>
      <c r="PN17" s="11">
        <v>0</v>
      </c>
      <c r="PO17" s="18">
        <v>166</v>
      </c>
      <c r="PP17" s="6">
        <v>0.22891566265060243</v>
      </c>
      <c r="PQ17" s="6">
        <v>0.40361445783132532</v>
      </c>
      <c r="PR17" s="6">
        <v>0.13253012048192772</v>
      </c>
      <c r="PS17" s="6">
        <v>6.0240963855421686E-2</v>
      </c>
      <c r="PT17" s="6">
        <v>2.4096385542168676E-2</v>
      </c>
      <c r="PU17" s="11">
        <v>0.15060240963855423</v>
      </c>
      <c r="PV17" s="18">
        <v>163</v>
      </c>
      <c r="PW17" s="6">
        <v>0.15950920245398773</v>
      </c>
      <c r="PX17" s="6">
        <v>9.202453987730061E-2</v>
      </c>
      <c r="PY17" s="6">
        <v>7.9754601226993863E-2</v>
      </c>
      <c r="PZ17" s="6">
        <v>0.65644171779141103</v>
      </c>
      <c r="QA17" s="11">
        <v>1.2269938650306749E-2</v>
      </c>
      <c r="QB17" s="18">
        <v>166</v>
      </c>
      <c r="QC17" s="6">
        <v>0.1746987951807229</v>
      </c>
      <c r="QD17" s="6">
        <v>0.14457831325301204</v>
      </c>
      <c r="QE17" s="6">
        <v>0.27108433734939757</v>
      </c>
      <c r="QF17" s="6">
        <v>3.614457831325301E-2</v>
      </c>
      <c r="QG17" s="6">
        <v>0.35542168674698793</v>
      </c>
      <c r="QH17" s="11">
        <v>1.8072289156626505E-2</v>
      </c>
      <c r="QI17" s="18">
        <v>0</v>
      </c>
      <c r="QJ17" s="6">
        <v>0</v>
      </c>
      <c r="QK17" s="6">
        <v>0</v>
      </c>
      <c r="QL17" s="6">
        <v>0</v>
      </c>
      <c r="QM17" s="6">
        <v>0</v>
      </c>
      <c r="QN17" s="6">
        <v>0</v>
      </c>
      <c r="QO17" s="6">
        <v>0</v>
      </c>
      <c r="QP17" s="6">
        <v>0</v>
      </c>
      <c r="QQ17" s="8">
        <v>0</v>
      </c>
      <c r="QR17" s="47">
        <v>27500</v>
      </c>
    </row>
    <row r="18" spans="1:460" ht="16.5" thickTop="1" thickBot="1" x14ac:dyDescent="0.3">
      <c r="A18" s="66">
        <f>VLOOKUP(B18,Vægt!A:F,6,FALSE)</f>
        <v>0.19796036001278902</v>
      </c>
      <c r="B18" s="2" t="s">
        <v>20</v>
      </c>
      <c r="C18" s="22">
        <v>1042</v>
      </c>
      <c r="D18" s="18">
        <v>1042</v>
      </c>
      <c r="E18" s="6">
        <v>0.16986564299424184</v>
      </c>
      <c r="F18" s="6">
        <v>0.23128598848368523</v>
      </c>
      <c r="G18" s="6">
        <v>0.23032629558541268</v>
      </c>
      <c r="H18" s="6">
        <v>0.14587332053742802</v>
      </c>
      <c r="I18" s="6">
        <v>9.6928982725527829E-2</v>
      </c>
      <c r="J18" s="6">
        <v>0.1218809980806142</v>
      </c>
      <c r="K18" s="11">
        <v>3.838771593090211E-3</v>
      </c>
      <c r="L18" s="18">
        <v>1042</v>
      </c>
      <c r="M18" s="6">
        <v>0.47120921305182345</v>
      </c>
      <c r="N18" s="6">
        <v>6.9097888675623803E-2</v>
      </c>
      <c r="O18" s="6">
        <v>2.8790786948176585E-3</v>
      </c>
      <c r="P18" s="6">
        <v>3.838771593090211E-3</v>
      </c>
      <c r="Q18" s="6">
        <v>0.28119001919385794</v>
      </c>
      <c r="R18" s="6">
        <v>0.33109404990403069</v>
      </c>
      <c r="S18" s="6">
        <v>0.21689059500959693</v>
      </c>
      <c r="T18" s="6">
        <v>0.16506717850287911</v>
      </c>
      <c r="U18" s="6">
        <v>0.13915547024952016</v>
      </c>
      <c r="V18" s="6">
        <v>6.5259117082533583E-2</v>
      </c>
      <c r="W18" s="6">
        <v>0.26583493282149712</v>
      </c>
      <c r="X18" s="6">
        <v>0.33877159309021115</v>
      </c>
      <c r="Y18" s="6">
        <v>3.7428023032629557E-2</v>
      </c>
      <c r="Z18" s="11">
        <v>3.838771593090211E-3</v>
      </c>
      <c r="AA18" s="18">
        <v>1042</v>
      </c>
      <c r="AB18" s="6">
        <v>1.9193857965451054E-2</v>
      </c>
      <c r="AC18" s="6">
        <v>4.0307101727447218E-2</v>
      </c>
      <c r="AD18" s="6">
        <v>0.1343570057581574</v>
      </c>
      <c r="AE18" s="6">
        <v>0.19289827255278311</v>
      </c>
      <c r="AF18" s="6">
        <v>0.60556621880998085</v>
      </c>
      <c r="AG18" s="11">
        <v>7.677543186180422E-3</v>
      </c>
      <c r="AH18" s="18">
        <v>1042</v>
      </c>
      <c r="AI18" s="6">
        <v>0.27447216890595011</v>
      </c>
      <c r="AJ18" s="6">
        <v>0.35220729366602688</v>
      </c>
      <c r="AK18" s="6">
        <v>0.29846449136276393</v>
      </c>
      <c r="AL18" s="6">
        <v>4.9904030710172742E-2</v>
      </c>
      <c r="AM18" s="6">
        <v>9.5969289827255271E-3</v>
      </c>
      <c r="AN18" s="11">
        <v>1.5355086372360844E-2</v>
      </c>
      <c r="AO18" s="18">
        <v>1042</v>
      </c>
      <c r="AP18" s="6">
        <v>0.33397312859884837</v>
      </c>
      <c r="AQ18" s="6">
        <v>0.17850287907869478</v>
      </c>
      <c r="AR18" s="6">
        <v>0.2581573896353167</v>
      </c>
      <c r="AS18" s="6">
        <v>9.3090211132437622E-2</v>
      </c>
      <c r="AT18" s="6">
        <v>3.166986564299424E-2</v>
      </c>
      <c r="AU18" s="11">
        <v>0.10460652591170826</v>
      </c>
      <c r="AV18" s="18">
        <v>1042</v>
      </c>
      <c r="AW18" s="6">
        <v>0.51727447216890599</v>
      </c>
      <c r="AX18" s="6">
        <v>0.25911708253358923</v>
      </c>
      <c r="AY18" s="6">
        <v>0.13723608445297505</v>
      </c>
      <c r="AZ18" s="6">
        <v>1.3435700575815739E-2</v>
      </c>
      <c r="BA18" s="6">
        <v>1.055662188099808E-2</v>
      </c>
      <c r="BB18" s="11">
        <v>6.2380038387715928E-2</v>
      </c>
      <c r="BC18" s="18">
        <v>1042</v>
      </c>
      <c r="BD18" s="6">
        <v>0.72456813819577737</v>
      </c>
      <c r="BE18" s="6">
        <v>0.12763915547024951</v>
      </c>
      <c r="BF18" s="6">
        <v>6.3339731285988479E-2</v>
      </c>
      <c r="BG18" s="6">
        <v>2.2072936660268713E-2</v>
      </c>
      <c r="BH18" s="6">
        <v>1.3435700575815739E-2</v>
      </c>
      <c r="BI18" s="11">
        <v>4.894433781190019E-2</v>
      </c>
      <c r="BJ18" s="18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11">
        <v>0</v>
      </c>
      <c r="BQ18" s="18">
        <v>1042</v>
      </c>
      <c r="BR18" s="6">
        <v>0.61036468330134352</v>
      </c>
      <c r="BS18" s="6">
        <v>0.2120921305182342</v>
      </c>
      <c r="BT18" s="6">
        <v>9.6928982725527829E-2</v>
      </c>
      <c r="BU18" s="6">
        <v>4.3186180422264873E-2</v>
      </c>
      <c r="BV18" s="6">
        <v>2.5911708253358926E-2</v>
      </c>
      <c r="BW18" s="11">
        <v>1.1516314779270634E-2</v>
      </c>
      <c r="BX18" s="18">
        <v>1042</v>
      </c>
      <c r="BY18" s="6">
        <v>2.2072936660268713E-2</v>
      </c>
      <c r="BZ18" s="6">
        <v>7.3896353166986561E-2</v>
      </c>
      <c r="CA18" s="6">
        <v>0.24472168905950095</v>
      </c>
      <c r="CB18" s="6">
        <v>0.30614203454894434</v>
      </c>
      <c r="CC18" s="6">
        <v>0.34452975047984646</v>
      </c>
      <c r="CD18" s="11">
        <v>8.6372360844529754E-3</v>
      </c>
      <c r="CE18" s="18">
        <v>1042</v>
      </c>
      <c r="CF18" s="6">
        <v>0.38387715930902111</v>
      </c>
      <c r="CG18" s="6">
        <v>0.24952015355086371</v>
      </c>
      <c r="CH18" s="6">
        <v>0.25335892514395392</v>
      </c>
      <c r="CI18" s="6">
        <v>5.9500959692898273E-2</v>
      </c>
      <c r="CJ18" s="6">
        <v>1.055662188099808E-2</v>
      </c>
      <c r="CK18" s="11">
        <v>4.3186180422264873E-2</v>
      </c>
      <c r="CL18" s="18">
        <v>1042</v>
      </c>
      <c r="CM18" s="6">
        <v>0.14395393474088292</v>
      </c>
      <c r="CN18" s="6">
        <v>4.9904030710172742E-2</v>
      </c>
      <c r="CO18" s="6">
        <v>0.14683301343570057</v>
      </c>
      <c r="CP18" s="6">
        <v>0.21976967370441458</v>
      </c>
      <c r="CQ18" s="6">
        <v>0.32917466410748558</v>
      </c>
      <c r="CR18" s="6">
        <v>0.11036468330134357</v>
      </c>
      <c r="CS18" s="22">
        <v>1042</v>
      </c>
      <c r="CT18" s="6">
        <v>0.27255278310940501</v>
      </c>
      <c r="CU18" s="6">
        <v>0.28694817658349331</v>
      </c>
      <c r="CV18" s="6">
        <v>0.26391554702495201</v>
      </c>
      <c r="CW18" s="6">
        <v>9.5969289827255277E-2</v>
      </c>
      <c r="CX18" s="6">
        <v>3.358925143953935E-2</v>
      </c>
      <c r="CY18" s="11">
        <v>4.7024952015355087E-2</v>
      </c>
      <c r="CZ18" s="18">
        <v>1042</v>
      </c>
      <c r="DA18" s="6">
        <v>0.35700575815738955</v>
      </c>
      <c r="DB18" s="6">
        <v>0.27447216890595011</v>
      </c>
      <c r="DC18" s="6">
        <v>0.2437619961612284</v>
      </c>
      <c r="DD18" s="6">
        <v>4.894433781190019E-2</v>
      </c>
      <c r="DE18" s="6">
        <v>1.4395393474088292E-2</v>
      </c>
      <c r="DF18" s="11">
        <v>6.1420345489443376E-2</v>
      </c>
      <c r="DG18" s="18">
        <v>0</v>
      </c>
      <c r="DH18" s="6">
        <v>0</v>
      </c>
      <c r="DI18" s="6">
        <v>0</v>
      </c>
      <c r="DJ18" s="6">
        <v>0</v>
      </c>
      <c r="DK18" s="6">
        <v>0</v>
      </c>
      <c r="DL18" s="6">
        <v>0</v>
      </c>
      <c r="DM18" s="11">
        <v>0</v>
      </c>
      <c r="DN18" s="18">
        <v>1042</v>
      </c>
      <c r="DO18" s="6">
        <v>0.81094049904030707</v>
      </c>
      <c r="DP18" s="11">
        <v>0.18905950095969287</v>
      </c>
      <c r="DQ18" s="18">
        <v>0</v>
      </c>
      <c r="DR18" s="6">
        <v>0</v>
      </c>
      <c r="DS18" s="6">
        <v>0</v>
      </c>
      <c r="DT18" s="6">
        <v>0</v>
      </c>
      <c r="DU18" s="6">
        <v>0</v>
      </c>
      <c r="DV18" s="6">
        <v>0</v>
      </c>
      <c r="DW18" s="6">
        <v>0</v>
      </c>
      <c r="DX18" s="6">
        <v>0</v>
      </c>
      <c r="DY18" s="6">
        <v>0</v>
      </c>
      <c r="DZ18" s="6">
        <v>0</v>
      </c>
      <c r="EA18" s="6">
        <v>0</v>
      </c>
      <c r="EB18" s="6">
        <v>0</v>
      </c>
      <c r="EC18" s="11">
        <v>0</v>
      </c>
      <c r="ED18" s="18">
        <v>0</v>
      </c>
      <c r="EE18" s="6">
        <v>0</v>
      </c>
      <c r="EF18" s="6">
        <v>0</v>
      </c>
      <c r="EG18" s="6">
        <v>0</v>
      </c>
      <c r="EH18" s="6">
        <v>0</v>
      </c>
      <c r="EI18" s="6">
        <v>0</v>
      </c>
      <c r="EJ18" s="6">
        <v>0</v>
      </c>
      <c r="EK18" s="6">
        <v>0</v>
      </c>
      <c r="EL18" s="6">
        <v>0</v>
      </c>
      <c r="EM18" s="6">
        <v>0</v>
      </c>
      <c r="EN18" s="6">
        <v>0</v>
      </c>
      <c r="EO18" s="11">
        <v>0</v>
      </c>
      <c r="EP18" s="18">
        <v>1042</v>
      </c>
      <c r="EQ18" s="6">
        <v>0.28023032629558542</v>
      </c>
      <c r="ER18" s="6">
        <v>0.22648752399232247</v>
      </c>
      <c r="ES18" s="6">
        <v>0.35892514395393477</v>
      </c>
      <c r="ET18" s="6">
        <v>0.66794625719769674</v>
      </c>
      <c r="EU18" s="6">
        <v>0.11420345489443379</v>
      </c>
      <c r="EV18" s="6">
        <v>0.11708253358925144</v>
      </c>
      <c r="EW18" s="6">
        <v>6.9097888675623803E-2</v>
      </c>
      <c r="EX18" s="6">
        <v>0.11036468330134357</v>
      </c>
      <c r="EY18" s="6">
        <v>0.59309021113243765</v>
      </c>
      <c r="EZ18" s="6">
        <v>0.34452975047984646</v>
      </c>
      <c r="FA18" s="6">
        <v>0.12763915547024951</v>
      </c>
      <c r="FB18" s="6">
        <v>9.4049904030710174E-2</v>
      </c>
      <c r="FC18" s="6">
        <v>0.22744721689059502</v>
      </c>
      <c r="FD18" s="6">
        <v>7.1017274472168906E-2</v>
      </c>
      <c r="FE18" s="6">
        <v>0.27159309021113243</v>
      </c>
      <c r="FF18" s="6">
        <v>9.0211132437619967E-2</v>
      </c>
      <c r="FG18" s="6">
        <v>3.4548944337811902E-2</v>
      </c>
      <c r="FH18" s="6">
        <v>9.5969289827255275E-4</v>
      </c>
      <c r="FI18" s="6">
        <v>1.055662188099808E-2</v>
      </c>
      <c r="FJ18" s="11">
        <v>2.2072936660268713E-2</v>
      </c>
      <c r="FK18" s="18">
        <v>0</v>
      </c>
      <c r="FL18" s="6">
        <v>0</v>
      </c>
      <c r="FM18" s="6">
        <v>0</v>
      </c>
      <c r="FN18" s="6">
        <v>0</v>
      </c>
      <c r="FO18" s="6">
        <v>0</v>
      </c>
      <c r="FP18" s="6">
        <v>0</v>
      </c>
      <c r="FQ18" s="6">
        <v>0</v>
      </c>
      <c r="FR18" s="6">
        <v>0</v>
      </c>
      <c r="FS18" s="6">
        <v>0</v>
      </c>
      <c r="FT18" s="6">
        <v>0</v>
      </c>
      <c r="FU18" s="6">
        <v>0</v>
      </c>
      <c r="FV18" s="6">
        <v>0</v>
      </c>
      <c r="FW18" s="6">
        <v>0</v>
      </c>
      <c r="FX18" s="6">
        <v>0</v>
      </c>
      <c r="FY18" s="6">
        <v>0</v>
      </c>
      <c r="FZ18" s="6">
        <v>0</v>
      </c>
      <c r="GA18" s="6">
        <v>0</v>
      </c>
      <c r="GB18" s="11">
        <v>0</v>
      </c>
      <c r="GC18" s="18">
        <v>861</v>
      </c>
      <c r="GD18" s="6">
        <v>1.2775842044134728E-2</v>
      </c>
      <c r="GE18" s="6">
        <v>5.8072009291521487E-3</v>
      </c>
      <c r="GF18" s="6">
        <v>3.6004645760743324E-2</v>
      </c>
      <c r="GG18" s="6">
        <v>0.35656213704994194</v>
      </c>
      <c r="GH18" s="6">
        <v>0.58188153310104529</v>
      </c>
      <c r="GI18" s="11">
        <v>6.9686411149825793E-3</v>
      </c>
      <c r="GJ18" s="18">
        <v>861</v>
      </c>
      <c r="GK18" s="6">
        <v>8.130081300813009E-3</v>
      </c>
      <c r="GL18" s="6">
        <v>2.4390243902439025E-2</v>
      </c>
      <c r="GM18" s="6">
        <v>8.7108013937282236E-2</v>
      </c>
      <c r="GN18" s="6">
        <v>0.49128919860627179</v>
      </c>
      <c r="GO18" s="6">
        <v>0.38095238095238093</v>
      </c>
      <c r="GP18" s="11">
        <v>8.130081300813009E-3</v>
      </c>
      <c r="GQ18" s="18">
        <v>861</v>
      </c>
      <c r="GR18" s="6">
        <v>1.5098722415795587E-2</v>
      </c>
      <c r="GS18" s="6">
        <v>2.3228803716608595E-3</v>
      </c>
      <c r="GT18" s="6">
        <v>1.7421602787456445E-2</v>
      </c>
      <c r="GU18" s="6">
        <v>0.27526132404181186</v>
      </c>
      <c r="GV18" s="6">
        <v>0.68292682926829273</v>
      </c>
      <c r="GW18" s="11">
        <v>6.9686411149825793E-3</v>
      </c>
      <c r="GX18" s="18">
        <v>861</v>
      </c>
      <c r="GY18" s="6">
        <v>1.3937282229965159E-2</v>
      </c>
      <c r="GZ18" s="6">
        <v>8.130081300813009E-3</v>
      </c>
      <c r="HA18" s="6">
        <v>6.2717770034843204E-2</v>
      </c>
      <c r="HB18" s="6">
        <v>0.44831591173054586</v>
      </c>
      <c r="HC18" s="6">
        <v>0.40766550522648082</v>
      </c>
      <c r="HD18" s="11">
        <v>5.9233449477351915E-2</v>
      </c>
      <c r="HE18" s="18">
        <v>861</v>
      </c>
      <c r="HF18" s="6">
        <v>1.2775842044134728E-2</v>
      </c>
      <c r="HG18" s="6">
        <v>5.8072009291521487E-3</v>
      </c>
      <c r="HH18" s="6">
        <v>2.2067363530778164E-2</v>
      </c>
      <c r="HI18" s="6">
        <v>0.25900116144018581</v>
      </c>
      <c r="HJ18" s="6">
        <v>0.70034843205574915</v>
      </c>
      <c r="HK18" s="11">
        <v>0</v>
      </c>
      <c r="HL18" s="18">
        <v>861</v>
      </c>
      <c r="HM18" s="6">
        <v>1.0452961672473868E-2</v>
      </c>
      <c r="HN18" s="6">
        <v>3.2520325203252036E-2</v>
      </c>
      <c r="HO18" s="6">
        <v>9.8722415795586521E-2</v>
      </c>
      <c r="HP18" s="6">
        <v>0.45412311265969796</v>
      </c>
      <c r="HQ18" s="6">
        <v>0.34030197444831584</v>
      </c>
      <c r="HR18" s="11">
        <v>6.3879210220673638E-2</v>
      </c>
      <c r="HS18" s="18">
        <v>861</v>
      </c>
      <c r="HT18" s="6">
        <v>6.9686411149825793E-3</v>
      </c>
      <c r="HU18" s="6">
        <v>1.3937282229965159E-2</v>
      </c>
      <c r="HV18" s="6">
        <v>9.7560975609756101E-2</v>
      </c>
      <c r="HW18" s="6">
        <v>0.46341463414634149</v>
      </c>
      <c r="HX18" s="6">
        <v>0.33797909407665505</v>
      </c>
      <c r="HY18" s="11">
        <v>8.0139372822299645E-2</v>
      </c>
      <c r="HZ18" s="18">
        <v>861</v>
      </c>
      <c r="IA18" s="6">
        <v>9.2915214866434379E-3</v>
      </c>
      <c r="IB18" s="6">
        <v>1.5098722415795587E-2</v>
      </c>
      <c r="IC18" s="6">
        <v>0.11382113821138211</v>
      </c>
      <c r="ID18" s="6">
        <v>0.47386759581881532</v>
      </c>
      <c r="IE18" s="6">
        <v>0.31242740998838558</v>
      </c>
      <c r="IF18" s="11">
        <v>7.5493612078977937E-2</v>
      </c>
      <c r="IG18" s="18">
        <v>861</v>
      </c>
      <c r="IH18" s="6">
        <v>1.3937282229965159E-2</v>
      </c>
      <c r="II18" s="6">
        <v>5.8072009291521487E-3</v>
      </c>
      <c r="IJ18" s="6">
        <v>4.5296167247386762E-2</v>
      </c>
      <c r="IK18" s="6">
        <v>0.35540069686411152</v>
      </c>
      <c r="IL18" s="6">
        <v>0.50058072009291521</v>
      </c>
      <c r="IM18" s="11">
        <v>7.8977932636469225E-2</v>
      </c>
      <c r="IN18" s="18">
        <v>861</v>
      </c>
      <c r="IO18" s="6">
        <v>6.9686411149825793E-3</v>
      </c>
      <c r="IP18" s="6">
        <v>6.9686411149825793E-3</v>
      </c>
      <c r="IQ18" s="6">
        <v>5.8072009291521488E-2</v>
      </c>
      <c r="IR18" s="6">
        <v>0.11265969802555169</v>
      </c>
      <c r="IS18" s="6">
        <v>9.7560975609756101E-2</v>
      </c>
      <c r="IT18" s="11">
        <v>0.71777003484320556</v>
      </c>
      <c r="IU18" s="18">
        <v>0</v>
      </c>
      <c r="IV18" s="6">
        <v>0</v>
      </c>
      <c r="IW18" s="6">
        <v>0</v>
      </c>
      <c r="IX18" s="6">
        <v>0</v>
      </c>
      <c r="IY18" s="6">
        <v>0</v>
      </c>
      <c r="IZ18" s="6">
        <v>0</v>
      </c>
      <c r="JA18" s="11">
        <v>0</v>
      </c>
      <c r="JB18" s="18">
        <v>0</v>
      </c>
      <c r="JC18" s="6">
        <v>0</v>
      </c>
      <c r="JD18" s="6">
        <v>0</v>
      </c>
      <c r="JE18" s="6">
        <v>0</v>
      </c>
      <c r="JF18" s="6">
        <v>0</v>
      </c>
      <c r="JG18" s="6">
        <v>0</v>
      </c>
      <c r="JH18" s="11">
        <v>0</v>
      </c>
      <c r="JI18" s="18">
        <v>0</v>
      </c>
      <c r="JJ18" s="6">
        <v>0</v>
      </c>
      <c r="JK18" s="6">
        <v>0</v>
      </c>
      <c r="JL18" s="6">
        <v>0</v>
      </c>
      <c r="JM18" s="6">
        <v>0</v>
      </c>
      <c r="JN18" s="6">
        <v>0</v>
      </c>
      <c r="JO18" s="11">
        <v>0</v>
      </c>
      <c r="JP18" s="18">
        <v>1020</v>
      </c>
      <c r="JQ18" s="6">
        <v>6.7647058823529407E-2</v>
      </c>
      <c r="JR18" s="6">
        <v>0.45490196078431372</v>
      </c>
      <c r="JS18" s="11">
        <v>0.47745098039215689</v>
      </c>
      <c r="JT18" s="15">
        <v>54.320588235294188</v>
      </c>
      <c r="JU18" s="18">
        <v>1042</v>
      </c>
      <c r="JV18" s="6">
        <v>0.95393474088291752</v>
      </c>
      <c r="JW18" s="6">
        <v>1.9193857965451054E-2</v>
      </c>
      <c r="JX18" s="11">
        <v>2.6871401151631478E-2</v>
      </c>
      <c r="JY18" s="18">
        <v>1042</v>
      </c>
      <c r="JZ18" s="6">
        <v>0.95297504798464483</v>
      </c>
      <c r="KA18" s="6">
        <v>1.9193857965451054E-2</v>
      </c>
      <c r="KB18" s="11">
        <v>2.7831094049904029E-2</v>
      </c>
      <c r="KC18" s="18">
        <v>1042</v>
      </c>
      <c r="KD18" s="6">
        <v>8.1573896353166989E-2</v>
      </c>
      <c r="KE18" s="6">
        <v>0.22840690978886757</v>
      </c>
      <c r="KF18" s="6">
        <v>0.23800383877159309</v>
      </c>
      <c r="KG18" s="6">
        <v>0.41074856046065267</v>
      </c>
      <c r="KH18" s="11">
        <v>4.1266794625719777E-2</v>
      </c>
      <c r="KI18" s="18">
        <v>332</v>
      </c>
      <c r="KJ18" s="6">
        <v>0.23493975903614459</v>
      </c>
      <c r="KK18" s="6">
        <v>0.74096385542168675</v>
      </c>
      <c r="KL18" s="11">
        <v>2.4096385542168676E-2</v>
      </c>
      <c r="KM18" s="18">
        <v>1042</v>
      </c>
      <c r="KN18" s="6">
        <v>0.88483685220729369</v>
      </c>
      <c r="KO18" s="6">
        <v>0.56429942418426104</v>
      </c>
      <c r="KP18" s="6">
        <v>0.38867562380038395</v>
      </c>
      <c r="KQ18" s="6">
        <v>0.35028790786948177</v>
      </c>
      <c r="KR18" s="6">
        <v>5.0863723608445301E-2</v>
      </c>
      <c r="KS18" s="6">
        <v>6.71785028790787E-2</v>
      </c>
      <c r="KT18" s="6">
        <v>2.2072936660268713E-2</v>
      </c>
      <c r="KU18" s="6">
        <v>1.4395393474088292E-2</v>
      </c>
      <c r="KV18" s="6">
        <v>2.8790786948176585E-2</v>
      </c>
      <c r="KW18" s="11">
        <v>4.894433781190019E-2</v>
      </c>
      <c r="KX18" s="18">
        <v>1042</v>
      </c>
      <c r="KY18" s="6">
        <v>7.677543186180422E-3</v>
      </c>
      <c r="KZ18" s="6">
        <v>0.9625719769673704</v>
      </c>
      <c r="LA18" s="6">
        <v>2.3032629558541268E-2</v>
      </c>
      <c r="LB18" s="6">
        <v>4.7984644913627635E-3</v>
      </c>
      <c r="LC18" s="11">
        <v>1.9193857965451055E-3</v>
      </c>
      <c r="LD18" s="18">
        <v>1042</v>
      </c>
      <c r="LE18" s="6">
        <v>1.9193857965451055E-3</v>
      </c>
      <c r="LF18" s="6">
        <v>9.5969289827255275E-4</v>
      </c>
      <c r="LG18" s="6">
        <v>0</v>
      </c>
      <c r="LH18" s="6">
        <v>0</v>
      </c>
      <c r="LI18" s="6">
        <v>0</v>
      </c>
      <c r="LJ18" s="6">
        <v>9.5969289827255275E-4</v>
      </c>
      <c r="LK18" s="6">
        <v>0</v>
      </c>
      <c r="LL18" s="6">
        <v>0</v>
      </c>
      <c r="LM18" s="6">
        <v>0</v>
      </c>
      <c r="LN18" s="6">
        <v>0</v>
      </c>
      <c r="LO18" s="6">
        <v>0</v>
      </c>
      <c r="LP18" s="6">
        <v>0</v>
      </c>
      <c r="LQ18" s="6">
        <v>0</v>
      </c>
      <c r="LR18" s="6">
        <v>0</v>
      </c>
      <c r="LS18" s="6">
        <v>0</v>
      </c>
      <c r="LT18" s="6">
        <v>0</v>
      </c>
      <c r="LU18" s="6">
        <v>0</v>
      </c>
      <c r="LV18" s="6">
        <v>0</v>
      </c>
      <c r="LW18" s="6">
        <v>0</v>
      </c>
      <c r="LX18" s="6">
        <v>0</v>
      </c>
      <c r="LY18" s="6">
        <v>0</v>
      </c>
      <c r="LZ18" s="6">
        <v>0</v>
      </c>
      <c r="MA18" s="6">
        <v>0</v>
      </c>
      <c r="MB18" s="6">
        <v>0</v>
      </c>
      <c r="MC18" s="6">
        <v>0</v>
      </c>
      <c r="MD18" s="6">
        <v>9.5969289827255275E-4</v>
      </c>
      <c r="ME18" s="6">
        <v>0</v>
      </c>
      <c r="MF18" s="6">
        <v>0</v>
      </c>
      <c r="MG18" s="6">
        <v>0</v>
      </c>
      <c r="MH18" s="6">
        <v>0</v>
      </c>
      <c r="MI18" s="6">
        <v>0</v>
      </c>
      <c r="MJ18" s="6">
        <v>0</v>
      </c>
      <c r="MK18" s="6">
        <v>0</v>
      </c>
      <c r="ML18" s="6">
        <v>9.5969289827255275E-4</v>
      </c>
      <c r="MM18" s="6">
        <v>0</v>
      </c>
      <c r="MN18" s="6">
        <v>0</v>
      </c>
      <c r="MO18" s="6">
        <v>0</v>
      </c>
      <c r="MP18" s="6">
        <v>9.5969289827255275E-4</v>
      </c>
      <c r="MQ18" s="6">
        <v>0</v>
      </c>
      <c r="MR18" s="6">
        <v>0</v>
      </c>
      <c r="MS18" s="6">
        <v>0</v>
      </c>
      <c r="MT18" s="6">
        <v>0</v>
      </c>
      <c r="MU18" s="6">
        <v>0</v>
      </c>
      <c r="MV18" s="6">
        <v>0</v>
      </c>
      <c r="MW18" s="6">
        <v>0</v>
      </c>
      <c r="MX18" s="6">
        <v>0</v>
      </c>
      <c r="MY18" s="6">
        <v>0</v>
      </c>
      <c r="MZ18" s="6">
        <v>9.5969289827255275E-4</v>
      </c>
      <c r="NA18" s="6">
        <v>0</v>
      </c>
      <c r="NB18" s="6">
        <v>9.5969289827255275E-4</v>
      </c>
      <c r="NC18" s="6">
        <v>9.5969289827255275E-4</v>
      </c>
      <c r="ND18" s="6">
        <v>9.5969289827255275E-4</v>
      </c>
      <c r="NE18" s="6">
        <v>0</v>
      </c>
      <c r="NF18" s="6">
        <v>0</v>
      </c>
      <c r="NG18" s="6">
        <v>0</v>
      </c>
      <c r="NH18" s="6">
        <v>0</v>
      </c>
      <c r="NI18" s="6">
        <v>1.9193857965451055E-3</v>
      </c>
      <c r="NJ18" s="6">
        <v>4.7984644913627635E-3</v>
      </c>
      <c r="NK18" s="6">
        <v>9.5969289827255275E-4</v>
      </c>
      <c r="NL18" s="6">
        <v>0</v>
      </c>
      <c r="NM18" s="6">
        <v>3.838771593090211E-3</v>
      </c>
      <c r="NN18" s="6">
        <v>0</v>
      </c>
      <c r="NO18" s="6">
        <v>8.6372360844529754E-3</v>
      </c>
      <c r="NP18" s="6">
        <v>0</v>
      </c>
      <c r="NQ18" s="6">
        <v>0</v>
      </c>
      <c r="NR18" s="6">
        <v>9.5969289827255275E-4</v>
      </c>
      <c r="NS18" s="6">
        <v>8.6372360844529754E-3</v>
      </c>
      <c r="NT18" s="6">
        <v>1.9193857965451055E-3</v>
      </c>
      <c r="NU18" s="6">
        <v>1.3435700575815739E-2</v>
      </c>
      <c r="NV18" s="6">
        <v>0.61900191938579652</v>
      </c>
      <c r="NW18" s="6">
        <v>6.4299424184261031E-2</v>
      </c>
      <c r="NX18" s="6">
        <v>1.9193857965451055E-3</v>
      </c>
      <c r="NY18" s="6">
        <v>8.6372360844529754E-3</v>
      </c>
      <c r="NZ18" s="6">
        <v>0</v>
      </c>
      <c r="OA18" s="6">
        <v>0</v>
      </c>
      <c r="OB18" s="6">
        <v>0</v>
      </c>
      <c r="OC18" s="6">
        <v>1.9193857965451055E-3</v>
      </c>
      <c r="OD18" s="6">
        <v>4.7984644913627635E-3</v>
      </c>
      <c r="OE18" s="6">
        <v>4.9904030710172742E-2</v>
      </c>
      <c r="OF18" s="6">
        <v>0</v>
      </c>
      <c r="OG18" s="6">
        <v>6.7178502879078695E-3</v>
      </c>
      <c r="OH18" s="6">
        <v>1.055662188099808E-2</v>
      </c>
      <c r="OI18" s="6">
        <v>7.0057581573896355E-2</v>
      </c>
      <c r="OJ18" s="6">
        <v>6.0460652591170817E-2</v>
      </c>
      <c r="OK18" s="6">
        <v>0</v>
      </c>
      <c r="OL18" s="6">
        <v>2.8790786948176585E-3</v>
      </c>
      <c r="OM18" s="6">
        <v>8.6372360844529754E-3</v>
      </c>
      <c r="ON18" s="6">
        <v>9.5969289827255275E-4</v>
      </c>
      <c r="OO18" s="6">
        <v>2.9750479846449136E-2</v>
      </c>
      <c r="OP18" s="6">
        <v>0</v>
      </c>
      <c r="OQ18" s="6">
        <v>9.5969289827255275E-4</v>
      </c>
      <c r="OR18" s="6">
        <v>9.5969289827255275E-4</v>
      </c>
      <c r="OS18" s="6">
        <v>0</v>
      </c>
      <c r="OT18" s="6">
        <v>0</v>
      </c>
      <c r="OU18" s="6">
        <v>0</v>
      </c>
      <c r="OV18" s="6">
        <v>0</v>
      </c>
      <c r="OW18" s="6">
        <v>1.9193857965451055E-3</v>
      </c>
      <c r="OX18" s="11">
        <v>0</v>
      </c>
      <c r="OY18" s="18">
        <v>1042</v>
      </c>
      <c r="OZ18" s="6">
        <v>2.8790786948176585E-3</v>
      </c>
      <c r="PA18" s="6">
        <v>9.5969289827255275E-4</v>
      </c>
      <c r="PB18" s="6">
        <v>9.5969289827255275E-4</v>
      </c>
      <c r="PC18" s="6">
        <v>0</v>
      </c>
      <c r="PD18" s="6">
        <v>1.9193857965451055E-3</v>
      </c>
      <c r="PE18" s="6">
        <v>3.838771593090211E-3</v>
      </c>
      <c r="PF18" s="6">
        <v>3.6468330134357005E-2</v>
      </c>
      <c r="PG18" s="6">
        <v>3.2629558541266791E-2</v>
      </c>
      <c r="PH18" s="6">
        <v>0.91266794625719772</v>
      </c>
      <c r="PI18" s="11">
        <v>7.677543186180422E-3</v>
      </c>
      <c r="PJ18" s="18">
        <v>1020</v>
      </c>
      <c r="PK18" s="6">
        <v>5.0980392156862744E-2</v>
      </c>
      <c r="PL18" s="6">
        <v>0.23725490196078428</v>
      </c>
      <c r="PM18" s="6">
        <v>0.71176470588235285</v>
      </c>
      <c r="PN18" s="11">
        <v>0</v>
      </c>
      <c r="PO18" s="18">
        <v>1042</v>
      </c>
      <c r="PP18" s="6">
        <v>0.23416506717850288</v>
      </c>
      <c r="PQ18" s="6">
        <v>0.38387715930902111</v>
      </c>
      <c r="PR18" s="6">
        <v>0.14971209213051823</v>
      </c>
      <c r="PS18" s="6">
        <v>4.894433781190019E-2</v>
      </c>
      <c r="PT18" s="6">
        <v>2.3032629558541268E-2</v>
      </c>
      <c r="PU18" s="11">
        <v>0.16026871401151632</v>
      </c>
      <c r="PV18" s="18">
        <v>588</v>
      </c>
      <c r="PW18" s="6">
        <v>0.2312925170068027</v>
      </c>
      <c r="PX18" s="6">
        <v>5.6122448979591837E-2</v>
      </c>
      <c r="PY18" s="6">
        <v>0.21938775510204081</v>
      </c>
      <c r="PZ18" s="6">
        <v>0.43537414965986393</v>
      </c>
      <c r="QA18" s="11">
        <v>5.7823129251700675E-2</v>
      </c>
      <c r="QB18" s="18">
        <v>1042</v>
      </c>
      <c r="QC18" s="6">
        <v>0.13051823416506717</v>
      </c>
      <c r="QD18" s="6">
        <v>0.26007677543186181</v>
      </c>
      <c r="QE18" s="6">
        <v>0.30134357005758156</v>
      </c>
      <c r="QF18" s="6">
        <v>0.10268714011516317</v>
      </c>
      <c r="QG18" s="6">
        <v>0.12859884836852206</v>
      </c>
      <c r="QH18" s="11">
        <v>7.6775431861804216E-2</v>
      </c>
      <c r="QI18" s="18">
        <v>0</v>
      </c>
      <c r="QJ18" s="6">
        <v>0</v>
      </c>
      <c r="QK18" s="6">
        <v>0</v>
      </c>
      <c r="QL18" s="6">
        <v>0</v>
      </c>
      <c r="QM18" s="6">
        <v>0</v>
      </c>
      <c r="QN18" s="6">
        <v>0</v>
      </c>
      <c r="QO18" s="6">
        <v>0</v>
      </c>
      <c r="QP18" s="6">
        <v>0</v>
      </c>
      <c r="QQ18" s="8">
        <v>0</v>
      </c>
      <c r="QR18" s="47">
        <v>15000</v>
      </c>
    </row>
    <row r="19" spans="1:460" ht="38.25" thickTop="1" thickBot="1" x14ac:dyDescent="0.3">
      <c r="A19" s="66">
        <f>VLOOKUP(B19,Vægt!A:F,6,FALSE)</f>
        <v>1.188903141978825</v>
      </c>
      <c r="B19" s="2" t="s">
        <v>21</v>
      </c>
      <c r="C19" s="22">
        <v>347</v>
      </c>
      <c r="D19" s="18">
        <v>347</v>
      </c>
      <c r="E19" s="6">
        <v>0.20172910662824209</v>
      </c>
      <c r="F19" s="6">
        <v>0.2680115273775216</v>
      </c>
      <c r="G19" s="6">
        <v>0.28530259365994237</v>
      </c>
      <c r="H19" s="6">
        <v>0.13544668587896252</v>
      </c>
      <c r="I19" s="6">
        <v>5.1873198847262249E-2</v>
      </c>
      <c r="J19" s="6">
        <v>5.1873198847262249E-2</v>
      </c>
      <c r="K19" s="11">
        <v>5.7636887608069169E-3</v>
      </c>
      <c r="L19" s="18">
        <v>347</v>
      </c>
      <c r="M19" s="6">
        <v>0.50432276657060515</v>
      </c>
      <c r="N19" s="6">
        <v>0.18155619596541786</v>
      </c>
      <c r="O19" s="6">
        <v>0</v>
      </c>
      <c r="P19" s="6">
        <v>2.8818443804034585E-3</v>
      </c>
      <c r="Q19" s="6">
        <v>0.25360230547550433</v>
      </c>
      <c r="R19" s="6">
        <v>0.39769452449567722</v>
      </c>
      <c r="S19" s="6">
        <v>0.14697406340057637</v>
      </c>
      <c r="T19" s="6">
        <v>0.15273775216138327</v>
      </c>
      <c r="U19" s="6">
        <v>0.1729106628242075</v>
      </c>
      <c r="V19" s="6">
        <v>0.13544668587896252</v>
      </c>
      <c r="W19" s="6">
        <v>0.29106628242074928</v>
      </c>
      <c r="X19" s="6">
        <v>0.2737752161383285</v>
      </c>
      <c r="Y19" s="6">
        <v>3.1700288184438041E-2</v>
      </c>
      <c r="Z19" s="11">
        <v>2.8818443804034585E-3</v>
      </c>
      <c r="AA19" s="18">
        <v>347</v>
      </c>
      <c r="AB19" s="6">
        <v>5.7636887608069169E-3</v>
      </c>
      <c r="AC19" s="6">
        <v>8.6455331412103754E-3</v>
      </c>
      <c r="AD19" s="6">
        <v>8.069164265129683E-2</v>
      </c>
      <c r="AE19" s="6">
        <v>0.22190201729106629</v>
      </c>
      <c r="AF19" s="6">
        <v>0.67435158501440928</v>
      </c>
      <c r="AG19" s="11">
        <v>8.6455331412103754E-3</v>
      </c>
      <c r="AH19" s="18">
        <v>347</v>
      </c>
      <c r="AI19" s="6">
        <v>0.41210374639769454</v>
      </c>
      <c r="AJ19" s="6">
        <v>0.30835734870317005</v>
      </c>
      <c r="AK19" s="6">
        <v>0.21037463976945245</v>
      </c>
      <c r="AL19" s="6">
        <v>4.3227665706051875E-2</v>
      </c>
      <c r="AM19" s="6">
        <v>1.1527377521613834E-2</v>
      </c>
      <c r="AN19" s="11">
        <v>1.4409221902017291E-2</v>
      </c>
      <c r="AO19" s="18">
        <v>347</v>
      </c>
      <c r="AP19" s="6">
        <v>0.37175792507204614</v>
      </c>
      <c r="AQ19" s="6">
        <v>0.21037463976945245</v>
      </c>
      <c r="AR19" s="6">
        <v>0.17002881844380405</v>
      </c>
      <c r="AS19" s="6">
        <v>7.2046109510086456E-2</v>
      </c>
      <c r="AT19" s="6">
        <v>2.8818443804034581E-2</v>
      </c>
      <c r="AU19" s="11">
        <v>0.14697406340057637</v>
      </c>
      <c r="AV19" s="18">
        <v>347</v>
      </c>
      <c r="AW19" s="6">
        <v>0.36311239193083572</v>
      </c>
      <c r="AX19" s="6">
        <v>0.30259365994236309</v>
      </c>
      <c r="AY19" s="6">
        <v>0.21902017291066284</v>
      </c>
      <c r="AZ19" s="6">
        <v>7.2046109510086456E-2</v>
      </c>
      <c r="BA19" s="6">
        <v>1.1527377521613834E-2</v>
      </c>
      <c r="BB19" s="11">
        <v>3.1700288184438041E-2</v>
      </c>
      <c r="BC19" s="18">
        <v>347</v>
      </c>
      <c r="BD19" s="6">
        <v>0.72622478386167144</v>
      </c>
      <c r="BE19" s="6">
        <v>0.14697406340057637</v>
      </c>
      <c r="BF19" s="6">
        <v>5.7636887608069162E-2</v>
      </c>
      <c r="BG19" s="6">
        <v>1.1527377521613834E-2</v>
      </c>
      <c r="BH19" s="6">
        <v>8.6455331412103754E-3</v>
      </c>
      <c r="BI19" s="11">
        <v>4.8991354466858789E-2</v>
      </c>
      <c r="BJ19" s="18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11">
        <v>0</v>
      </c>
      <c r="BQ19" s="18">
        <v>347</v>
      </c>
      <c r="BR19" s="6">
        <v>0.61671469740634011</v>
      </c>
      <c r="BS19" s="6">
        <v>0.17579250720461098</v>
      </c>
      <c r="BT19" s="6">
        <v>0.11239193083573489</v>
      </c>
      <c r="BU19" s="6">
        <v>5.7636887608069162E-2</v>
      </c>
      <c r="BV19" s="6">
        <v>3.1700288184438041E-2</v>
      </c>
      <c r="BW19" s="11">
        <v>5.7636887608069169E-3</v>
      </c>
      <c r="BX19" s="18">
        <v>347</v>
      </c>
      <c r="BY19" s="6">
        <v>5.1873198847262249E-2</v>
      </c>
      <c r="BZ19" s="6">
        <v>0.18731988472622479</v>
      </c>
      <c r="CA19" s="6">
        <v>0.32853025936599423</v>
      </c>
      <c r="CB19" s="6">
        <v>0.2478386167146974</v>
      </c>
      <c r="CC19" s="6">
        <v>0.17867435158501441</v>
      </c>
      <c r="CD19" s="11">
        <v>5.7636887608069169E-3</v>
      </c>
      <c r="CE19" s="18">
        <v>347</v>
      </c>
      <c r="CF19" s="6">
        <v>0.2680115273775216</v>
      </c>
      <c r="CG19" s="6">
        <v>0.16426512968299711</v>
      </c>
      <c r="CH19" s="6">
        <v>0.27665706051873201</v>
      </c>
      <c r="CI19" s="6">
        <v>0.17002881844380405</v>
      </c>
      <c r="CJ19" s="6">
        <v>6.0518731988472615E-2</v>
      </c>
      <c r="CK19" s="11">
        <v>6.0518731988472615E-2</v>
      </c>
      <c r="CL19" s="18">
        <v>347</v>
      </c>
      <c r="CM19" s="6">
        <v>0.15561959654178675</v>
      </c>
      <c r="CN19" s="6">
        <v>6.9164265129683003E-2</v>
      </c>
      <c r="CO19" s="6">
        <v>0.1239193083573487</v>
      </c>
      <c r="CP19" s="6">
        <v>0.11239193083573489</v>
      </c>
      <c r="CQ19" s="6">
        <v>0.3804034582132565</v>
      </c>
      <c r="CR19" s="6">
        <v>0.15850144092219021</v>
      </c>
      <c r="CS19" s="22">
        <v>347</v>
      </c>
      <c r="CT19" s="6">
        <v>0.1729106628242075</v>
      </c>
      <c r="CU19" s="6">
        <v>0.25072046109510088</v>
      </c>
      <c r="CV19" s="6">
        <v>0.2737752161383285</v>
      </c>
      <c r="CW19" s="6">
        <v>0.18731988472622479</v>
      </c>
      <c r="CX19" s="6">
        <v>9.5100864553314124E-2</v>
      </c>
      <c r="CY19" s="11">
        <v>2.0172910662824207E-2</v>
      </c>
      <c r="CZ19" s="18">
        <v>347</v>
      </c>
      <c r="DA19" s="6">
        <v>0.47550432276657062</v>
      </c>
      <c r="DB19" s="6">
        <v>0.23919308357348704</v>
      </c>
      <c r="DC19" s="6">
        <v>0.15561959654178675</v>
      </c>
      <c r="DD19" s="6">
        <v>4.8991354466858789E-2</v>
      </c>
      <c r="DE19" s="6">
        <v>1.7291066282420751E-2</v>
      </c>
      <c r="DF19" s="11">
        <v>6.3400576368876083E-2</v>
      </c>
      <c r="DG19" s="18">
        <v>0</v>
      </c>
      <c r="DH19" s="6">
        <v>0</v>
      </c>
      <c r="DI19" s="6">
        <v>0</v>
      </c>
      <c r="DJ19" s="6">
        <v>0</v>
      </c>
      <c r="DK19" s="6">
        <v>0</v>
      </c>
      <c r="DL19" s="6">
        <v>0</v>
      </c>
      <c r="DM19" s="11">
        <v>0</v>
      </c>
      <c r="DN19" s="18">
        <v>347</v>
      </c>
      <c r="DO19" s="6">
        <v>0.93083573487031701</v>
      </c>
      <c r="DP19" s="11">
        <v>6.9164265129683003E-2</v>
      </c>
      <c r="DQ19" s="18">
        <v>0</v>
      </c>
      <c r="DR19" s="6">
        <v>0</v>
      </c>
      <c r="DS19" s="6">
        <v>0</v>
      </c>
      <c r="DT19" s="6">
        <v>0</v>
      </c>
      <c r="DU19" s="6">
        <v>0</v>
      </c>
      <c r="DV19" s="6">
        <v>0</v>
      </c>
      <c r="DW19" s="6">
        <v>0</v>
      </c>
      <c r="DX19" s="6">
        <v>0</v>
      </c>
      <c r="DY19" s="6">
        <v>0</v>
      </c>
      <c r="DZ19" s="6">
        <v>0</v>
      </c>
      <c r="EA19" s="6">
        <v>0</v>
      </c>
      <c r="EB19" s="6">
        <v>0</v>
      </c>
      <c r="EC19" s="11">
        <v>0</v>
      </c>
      <c r="ED19" s="18">
        <v>0</v>
      </c>
      <c r="EE19" s="6">
        <v>0</v>
      </c>
      <c r="EF19" s="6">
        <v>0</v>
      </c>
      <c r="EG19" s="6">
        <v>0</v>
      </c>
      <c r="EH19" s="6">
        <v>0</v>
      </c>
      <c r="EI19" s="6">
        <v>0</v>
      </c>
      <c r="EJ19" s="6">
        <v>0</v>
      </c>
      <c r="EK19" s="6">
        <v>0</v>
      </c>
      <c r="EL19" s="6">
        <v>0</v>
      </c>
      <c r="EM19" s="6">
        <v>0</v>
      </c>
      <c r="EN19" s="6">
        <v>0</v>
      </c>
      <c r="EO19" s="11">
        <v>0</v>
      </c>
      <c r="EP19" s="18">
        <v>0</v>
      </c>
      <c r="EQ19" s="6">
        <v>0</v>
      </c>
      <c r="ER19" s="6">
        <v>0</v>
      </c>
      <c r="ES19" s="6">
        <v>0</v>
      </c>
      <c r="ET19" s="6">
        <v>0</v>
      </c>
      <c r="EU19" s="6">
        <v>0</v>
      </c>
      <c r="EV19" s="6">
        <v>0</v>
      </c>
      <c r="EW19" s="6">
        <v>0</v>
      </c>
      <c r="EX19" s="6">
        <v>0</v>
      </c>
      <c r="EY19" s="6">
        <v>0</v>
      </c>
      <c r="EZ19" s="6">
        <v>0</v>
      </c>
      <c r="FA19" s="6">
        <v>0</v>
      </c>
      <c r="FB19" s="6">
        <v>0</v>
      </c>
      <c r="FC19" s="6">
        <v>0</v>
      </c>
      <c r="FD19" s="6">
        <v>0</v>
      </c>
      <c r="FE19" s="6">
        <v>0</v>
      </c>
      <c r="FF19" s="6">
        <v>0</v>
      </c>
      <c r="FG19" s="6">
        <v>0</v>
      </c>
      <c r="FH19" s="6">
        <v>0</v>
      </c>
      <c r="FI19" s="6">
        <v>0</v>
      </c>
      <c r="FJ19" s="11">
        <v>0</v>
      </c>
      <c r="FK19" s="18">
        <v>347</v>
      </c>
      <c r="FL19" s="6">
        <v>0.51008645533141206</v>
      </c>
      <c r="FM19" s="6">
        <v>0.97406340057636887</v>
      </c>
      <c r="FN19" s="6">
        <v>0.51008645533141206</v>
      </c>
      <c r="FO19" s="6">
        <v>0.21037463976945245</v>
      </c>
      <c r="FP19" s="6">
        <v>0.17579250720461098</v>
      </c>
      <c r="FQ19" s="6">
        <v>0.14121037463976946</v>
      </c>
      <c r="FR19" s="6">
        <v>0.21613832853025935</v>
      </c>
      <c r="FS19" s="6">
        <v>0.26512968299711814</v>
      </c>
      <c r="FT19" s="6">
        <v>0.16714697406340057</v>
      </c>
      <c r="FU19" s="6">
        <v>3.1700288184438041E-2</v>
      </c>
      <c r="FV19" s="6">
        <v>2.5936599423631124E-2</v>
      </c>
      <c r="FW19" s="6">
        <v>0.11815561959654179</v>
      </c>
      <c r="FX19" s="6">
        <v>0.20461095100864554</v>
      </c>
      <c r="FY19" s="6">
        <v>5.1873198847262249E-2</v>
      </c>
      <c r="FZ19" s="6">
        <v>0</v>
      </c>
      <c r="GA19" s="6">
        <v>2.8818443804034585E-3</v>
      </c>
      <c r="GB19" s="11">
        <v>2.0172910662824207E-2</v>
      </c>
      <c r="GC19" s="18">
        <v>275</v>
      </c>
      <c r="GD19" s="6">
        <v>1.4545454545454545E-2</v>
      </c>
      <c r="GE19" s="6">
        <v>3.6363636363636364E-3</v>
      </c>
      <c r="GF19" s="6">
        <v>2.181818181818182E-2</v>
      </c>
      <c r="GG19" s="6">
        <v>0.26545454545454544</v>
      </c>
      <c r="GH19" s="6">
        <v>0.68727272727272715</v>
      </c>
      <c r="GI19" s="11">
        <v>7.2727272727272727E-3</v>
      </c>
      <c r="GJ19" s="18">
        <v>275</v>
      </c>
      <c r="GK19" s="6">
        <v>3.6363636363636364E-3</v>
      </c>
      <c r="GL19" s="6">
        <v>7.2727272727272727E-3</v>
      </c>
      <c r="GM19" s="6">
        <v>2.5454545454545455E-2</v>
      </c>
      <c r="GN19" s="6">
        <v>0.34909090909090912</v>
      </c>
      <c r="GO19" s="6">
        <v>0.6072727272727273</v>
      </c>
      <c r="GP19" s="11">
        <v>7.2727272727272727E-3</v>
      </c>
      <c r="GQ19" s="18">
        <v>275</v>
      </c>
      <c r="GR19" s="6">
        <v>3.6363636363636364E-3</v>
      </c>
      <c r="GS19" s="6">
        <v>0</v>
      </c>
      <c r="GT19" s="6">
        <v>2.181818181818182E-2</v>
      </c>
      <c r="GU19" s="6">
        <v>0.27636363636363637</v>
      </c>
      <c r="GV19" s="6">
        <v>0.68727272727272715</v>
      </c>
      <c r="GW19" s="11">
        <v>1.090909090909091E-2</v>
      </c>
      <c r="GX19" s="18">
        <v>275</v>
      </c>
      <c r="GY19" s="6">
        <v>0</v>
      </c>
      <c r="GZ19" s="6">
        <v>3.6363636363636364E-3</v>
      </c>
      <c r="HA19" s="6">
        <v>6.545454545454546E-2</v>
      </c>
      <c r="HB19" s="6">
        <v>0.34909090909090912</v>
      </c>
      <c r="HC19" s="6">
        <v>0.47636363636363638</v>
      </c>
      <c r="HD19" s="11">
        <v>0.10545454545454545</v>
      </c>
      <c r="HE19" s="18">
        <v>275</v>
      </c>
      <c r="HF19" s="6">
        <v>7.2727272727272727E-3</v>
      </c>
      <c r="HG19" s="6">
        <v>0</v>
      </c>
      <c r="HH19" s="6">
        <v>2.181818181818182E-2</v>
      </c>
      <c r="HI19" s="6">
        <v>0.2290909090909091</v>
      </c>
      <c r="HJ19" s="6">
        <v>0.7345454545454545</v>
      </c>
      <c r="HK19" s="11">
        <v>7.2727272727272727E-3</v>
      </c>
      <c r="HL19" s="18">
        <v>275</v>
      </c>
      <c r="HM19" s="6">
        <v>7.2727272727272727E-3</v>
      </c>
      <c r="HN19" s="6">
        <v>5.4545454545454543E-2</v>
      </c>
      <c r="HO19" s="6">
        <v>0.19272727272727275</v>
      </c>
      <c r="HP19" s="6">
        <v>0.39636363636363631</v>
      </c>
      <c r="HQ19" s="6">
        <v>0.25454545454545452</v>
      </c>
      <c r="HR19" s="11">
        <v>9.4545454545454544E-2</v>
      </c>
      <c r="HS19" s="18">
        <v>275</v>
      </c>
      <c r="HT19" s="6">
        <v>3.6363636363636364E-3</v>
      </c>
      <c r="HU19" s="6">
        <v>1.090909090909091E-2</v>
      </c>
      <c r="HV19" s="6">
        <v>9.0909090909090912E-2</v>
      </c>
      <c r="HW19" s="6">
        <v>0.35636363636363638</v>
      </c>
      <c r="HX19" s="6">
        <v>0.30181818181818182</v>
      </c>
      <c r="HY19" s="11">
        <v>0.23636363636363636</v>
      </c>
      <c r="HZ19" s="18">
        <v>275</v>
      </c>
      <c r="IA19" s="6">
        <v>0</v>
      </c>
      <c r="IB19" s="6">
        <v>1.090909090909091E-2</v>
      </c>
      <c r="IC19" s="6">
        <v>0.13818181818181818</v>
      </c>
      <c r="ID19" s="6">
        <v>0.35272727272727272</v>
      </c>
      <c r="IE19" s="6">
        <v>0.28000000000000003</v>
      </c>
      <c r="IF19" s="11">
        <v>0.21818181818181817</v>
      </c>
      <c r="IG19" s="18">
        <v>275</v>
      </c>
      <c r="IH19" s="6">
        <v>0</v>
      </c>
      <c r="II19" s="6">
        <v>0</v>
      </c>
      <c r="IJ19" s="6">
        <v>3.6363636363636362E-2</v>
      </c>
      <c r="IK19" s="6">
        <v>0.25454545454545452</v>
      </c>
      <c r="IL19" s="6">
        <v>0.54545454545454541</v>
      </c>
      <c r="IM19" s="11">
        <v>0.16363636363636364</v>
      </c>
      <c r="IN19" s="18">
        <v>275</v>
      </c>
      <c r="IO19" s="6">
        <v>3.6363636363636364E-3</v>
      </c>
      <c r="IP19" s="6">
        <v>2.181818181818182E-2</v>
      </c>
      <c r="IQ19" s="6">
        <v>5.0909090909090911E-2</v>
      </c>
      <c r="IR19" s="6">
        <v>7.2727272727272724E-2</v>
      </c>
      <c r="IS19" s="6">
        <v>7.636363636363637E-2</v>
      </c>
      <c r="IT19" s="11">
        <v>0.77454545454545454</v>
      </c>
      <c r="IU19" s="18">
        <v>0</v>
      </c>
      <c r="IV19" s="6">
        <v>0</v>
      </c>
      <c r="IW19" s="6">
        <v>0</v>
      </c>
      <c r="IX19" s="6">
        <v>0</v>
      </c>
      <c r="IY19" s="6">
        <v>0</v>
      </c>
      <c r="IZ19" s="6">
        <v>0</v>
      </c>
      <c r="JA19" s="11">
        <v>0</v>
      </c>
      <c r="JB19" s="18">
        <v>0</v>
      </c>
      <c r="JC19" s="6">
        <v>0</v>
      </c>
      <c r="JD19" s="6">
        <v>0</v>
      </c>
      <c r="JE19" s="6">
        <v>0</v>
      </c>
      <c r="JF19" s="6">
        <v>0</v>
      </c>
      <c r="JG19" s="6">
        <v>0</v>
      </c>
      <c r="JH19" s="11">
        <v>0</v>
      </c>
      <c r="JI19" s="18">
        <v>0</v>
      </c>
      <c r="JJ19" s="6">
        <v>0</v>
      </c>
      <c r="JK19" s="6">
        <v>0</v>
      </c>
      <c r="JL19" s="6">
        <v>0</v>
      </c>
      <c r="JM19" s="6">
        <v>0</v>
      </c>
      <c r="JN19" s="6">
        <v>0</v>
      </c>
      <c r="JO19" s="11">
        <v>0</v>
      </c>
      <c r="JP19" s="18">
        <v>337</v>
      </c>
      <c r="JQ19" s="6">
        <v>0.16913946587537093</v>
      </c>
      <c r="JR19" s="6">
        <v>0.36498516320474778</v>
      </c>
      <c r="JS19" s="11">
        <v>0.46587537091988129</v>
      </c>
      <c r="JT19" s="15">
        <v>52.646884272997013</v>
      </c>
      <c r="JU19" s="18">
        <v>347</v>
      </c>
      <c r="JV19" s="6">
        <v>0.9250720461095101</v>
      </c>
      <c r="JW19" s="6">
        <v>3.4582132564841501E-2</v>
      </c>
      <c r="JX19" s="11">
        <v>4.0345821325648415E-2</v>
      </c>
      <c r="JY19" s="18">
        <v>347</v>
      </c>
      <c r="JZ19" s="6">
        <v>0.93371757925072041</v>
      </c>
      <c r="KA19" s="6">
        <v>2.8818443804034581E-2</v>
      </c>
      <c r="KB19" s="11">
        <v>3.7463976945244955E-2</v>
      </c>
      <c r="KC19" s="18">
        <v>347</v>
      </c>
      <c r="KD19" s="6">
        <v>4.6109510086455335E-2</v>
      </c>
      <c r="KE19" s="6">
        <v>0.23054755043227665</v>
      </c>
      <c r="KF19" s="6">
        <v>0.21613832853025935</v>
      </c>
      <c r="KG19" s="6">
        <v>0.45821325648414984</v>
      </c>
      <c r="KH19" s="11">
        <v>4.8991354466858789E-2</v>
      </c>
      <c r="KI19" s="18">
        <v>90</v>
      </c>
      <c r="KJ19" s="6">
        <v>0.42222222222222222</v>
      </c>
      <c r="KK19" s="6">
        <v>0.5444444444444444</v>
      </c>
      <c r="KL19" s="11">
        <v>3.3333333333333333E-2</v>
      </c>
      <c r="KM19" s="18">
        <v>347</v>
      </c>
      <c r="KN19" s="6">
        <v>0.89913544668587908</v>
      </c>
      <c r="KO19" s="6">
        <v>0.56484149855907784</v>
      </c>
      <c r="KP19" s="6">
        <v>0.31988472622478387</v>
      </c>
      <c r="KQ19" s="6">
        <v>0.32853025936599423</v>
      </c>
      <c r="KR19" s="6">
        <v>6.0518731988472615E-2</v>
      </c>
      <c r="KS19" s="6">
        <v>5.4755043227665709E-2</v>
      </c>
      <c r="KT19" s="6">
        <v>4.8991354466858789E-2</v>
      </c>
      <c r="KU19" s="6">
        <v>1.1527377521613834E-2</v>
      </c>
      <c r="KV19" s="6">
        <v>4.6109510086455335E-2</v>
      </c>
      <c r="KW19" s="11">
        <v>5.4755043227665709E-2</v>
      </c>
      <c r="KX19" s="18">
        <v>345</v>
      </c>
      <c r="KY19" s="6">
        <v>1.1594202898550725E-2</v>
      </c>
      <c r="KZ19" s="6">
        <v>0.17391304347826086</v>
      </c>
      <c r="LA19" s="6">
        <v>0.69565217391304346</v>
      </c>
      <c r="LB19" s="6">
        <v>6.0869565217391307E-2</v>
      </c>
      <c r="LC19" s="11">
        <v>5.7971014492753624E-2</v>
      </c>
      <c r="LD19" s="18">
        <v>345</v>
      </c>
      <c r="LE19" s="6">
        <v>2.0289855072463767E-2</v>
      </c>
      <c r="LF19" s="6">
        <v>0</v>
      </c>
      <c r="LG19" s="6">
        <v>5.7971014492753624E-3</v>
      </c>
      <c r="LH19" s="6">
        <v>8.6956521739130436E-3</v>
      </c>
      <c r="LI19" s="6">
        <v>0</v>
      </c>
      <c r="LJ19" s="6">
        <v>0</v>
      </c>
      <c r="LK19" s="6">
        <v>0</v>
      </c>
      <c r="LL19" s="6">
        <v>2.8985507246376812E-3</v>
      </c>
      <c r="LM19" s="6">
        <v>2.8985507246376812E-3</v>
      </c>
      <c r="LN19" s="6">
        <v>0</v>
      </c>
      <c r="LO19" s="6">
        <v>5.7971014492753624E-3</v>
      </c>
      <c r="LP19" s="6">
        <v>0</v>
      </c>
      <c r="LQ19" s="6">
        <v>0</v>
      </c>
      <c r="LR19" s="6">
        <v>0</v>
      </c>
      <c r="LS19" s="6">
        <v>0</v>
      </c>
      <c r="LT19" s="6">
        <v>2.8985507246376812E-3</v>
      </c>
      <c r="LU19" s="6">
        <v>0</v>
      </c>
      <c r="LV19" s="6">
        <v>0</v>
      </c>
      <c r="LW19" s="6">
        <v>0</v>
      </c>
      <c r="LX19" s="6">
        <v>0</v>
      </c>
      <c r="LY19" s="6">
        <v>2.8985507246376812E-3</v>
      </c>
      <c r="LZ19" s="6">
        <v>0</v>
      </c>
      <c r="MA19" s="6">
        <v>0</v>
      </c>
      <c r="MB19" s="6">
        <v>0</v>
      </c>
      <c r="MC19" s="6">
        <v>5.7971014492753624E-3</v>
      </c>
      <c r="MD19" s="6">
        <v>2.8985507246376812E-3</v>
      </c>
      <c r="ME19" s="6">
        <v>0</v>
      </c>
      <c r="MF19" s="6">
        <v>5.7971014492753624E-3</v>
      </c>
      <c r="MG19" s="6">
        <v>0</v>
      </c>
      <c r="MH19" s="6">
        <v>2.8985507246376812E-3</v>
      </c>
      <c r="MI19" s="6">
        <v>0</v>
      </c>
      <c r="MJ19" s="6">
        <v>0</v>
      </c>
      <c r="MK19" s="6">
        <v>0</v>
      </c>
      <c r="ML19" s="6">
        <v>5.7971014492753624E-3</v>
      </c>
      <c r="MM19" s="6">
        <v>0</v>
      </c>
      <c r="MN19" s="6">
        <v>2.8985507246376812E-3</v>
      </c>
      <c r="MO19" s="6">
        <v>0</v>
      </c>
      <c r="MP19" s="6">
        <v>1.4492753623188406E-2</v>
      </c>
      <c r="MQ19" s="6">
        <v>0</v>
      </c>
      <c r="MR19" s="6">
        <v>5.7971014492753624E-3</v>
      </c>
      <c r="MS19" s="6">
        <v>2.8985507246376812E-3</v>
      </c>
      <c r="MT19" s="6">
        <v>2.8985507246376812E-3</v>
      </c>
      <c r="MU19" s="6">
        <v>5.7971014492753624E-3</v>
      </c>
      <c r="MV19" s="6">
        <v>2.8985507246376812E-3</v>
      </c>
      <c r="MW19" s="6">
        <v>5.7971014492753624E-3</v>
      </c>
      <c r="MX19" s="6">
        <v>0</v>
      </c>
      <c r="MY19" s="6">
        <v>5.7971014492753624E-2</v>
      </c>
      <c r="MZ19" s="6">
        <v>8.6956521739130436E-3</v>
      </c>
      <c r="NA19" s="6">
        <v>2.6086956521739132E-2</v>
      </c>
      <c r="NB19" s="6">
        <v>8.6956521739130436E-3</v>
      </c>
      <c r="NC19" s="6">
        <v>1.4492753623188406E-2</v>
      </c>
      <c r="ND19" s="6">
        <v>7.5362318840579715E-2</v>
      </c>
      <c r="NE19" s="6">
        <v>1.1594202898550725E-2</v>
      </c>
      <c r="NF19" s="6">
        <v>2.8985507246376812E-3</v>
      </c>
      <c r="NG19" s="6">
        <v>2.8985507246376812E-3</v>
      </c>
      <c r="NH19" s="6">
        <v>0</v>
      </c>
      <c r="NI19" s="6">
        <v>1.7391304347826087E-2</v>
      </c>
      <c r="NJ19" s="6">
        <v>5.7971014492753624E-3</v>
      </c>
      <c r="NK19" s="6">
        <v>1.1594202898550725E-2</v>
      </c>
      <c r="NL19" s="6">
        <v>8.6956521739130436E-3</v>
      </c>
      <c r="NM19" s="6">
        <v>8.6956521739130436E-3</v>
      </c>
      <c r="NN19" s="6">
        <v>0</v>
      </c>
      <c r="NO19" s="6">
        <v>5.7971014492753624E-3</v>
      </c>
      <c r="NP19" s="6">
        <v>2.8985507246376812E-3</v>
      </c>
      <c r="NQ19" s="6">
        <v>8.6956521739130436E-3</v>
      </c>
      <c r="NR19" s="6">
        <v>0.34492753623188405</v>
      </c>
      <c r="NS19" s="6">
        <v>1.4492753623188406E-2</v>
      </c>
      <c r="NT19" s="6">
        <v>5.5072463768115941E-2</v>
      </c>
      <c r="NU19" s="6">
        <v>3.4782608695652174E-2</v>
      </c>
      <c r="NV19" s="6">
        <v>2.8985507246376812E-3</v>
      </c>
      <c r="NW19" s="6">
        <v>2.8985507246376812E-3</v>
      </c>
      <c r="NX19" s="6">
        <v>0</v>
      </c>
      <c r="NY19" s="6">
        <v>0</v>
      </c>
      <c r="NZ19" s="6">
        <v>0</v>
      </c>
      <c r="OA19" s="6">
        <v>0</v>
      </c>
      <c r="OB19" s="6">
        <v>5.7971014492753624E-3</v>
      </c>
      <c r="OC19" s="6">
        <v>0</v>
      </c>
      <c r="OD19" s="6">
        <v>5.7971014492753624E-3</v>
      </c>
      <c r="OE19" s="6">
        <v>1.7391304347826087E-2</v>
      </c>
      <c r="OF19" s="6">
        <v>0</v>
      </c>
      <c r="OG19" s="6">
        <v>5.7971014492753624E-3</v>
      </c>
      <c r="OH19" s="6">
        <v>5.2173913043478265E-2</v>
      </c>
      <c r="OI19" s="6">
        <v>8.6956521739130436E-3</v>
      </c>
      <c r="OJ19" s="6">
        <v>8.6956521739130436E-3</v>
      </c>
      <c r="OK19" s="6">
        <v>1.4492753623188406E-2</v>
      </c>
      <c r="OL19" s="6">
        <v>0</v>
      </c>
      <c r="OM19" s="6">
        <v>0</v>
      </c>
      <c r="ON19" s="6">
        <v>0</v>
      </c>
      <c r="OO19" s="6">
        <v>1.7391304347826087E-2</v>
      </c>
      <c r="OP19" s="6">
        <v>0</v>
      </c>
      <c r="OQ19" s="6">
        <v>2.8985507246376812E-3</v>
      </c>
      <c r="OR19" s="6">
        <v>0</v>
      </c>
      <c r="OS19" s="6">
        <v>0</v>
      </c>
      <c r="OT19" s="6">
        <v>0</v>
      </c>
      <c r="OU19" s="6">
        <v>0</v>
      </c>
      <c r="OV19" s="6">
        <v>0</v>
      </c>
      <c r="OW19" s="6">
        <v>8.6956521739130436E-3</v>
      </c>
      <c r="OX19" s="11">
        <v>0</v>
      </c>
      <c r="OY19" s="18">
        <v>345</v>
      </c>
      <c r="OZ19" s="6">
        <v>2.318840579710145E-2</v>
      </c>
      <c r="PA19" s="6">
        <v>2.6086956521739132E-2</v>
      </c>
      <c r="PB19" s="6">
        <v>1.1594202898550725E-2</v>
      </c>
      <c r="PC19" s="6">
        <v>0</v>
      </c>
      <c r="PD19" s="6">
        <v>5.7971014492753624E-2</v>
      </c>
      <c r="PE19" s="6">
        <v>0.20869565217391306</v>
      </c>
      <c r="PF19" s="6">
        <v>0.5043478260869565</v>
      </c>
      <c r="PG19" s="6">
        <v>9.8550724637681164E-2</v>
      </c>
      <c r="PH19" s="6">
        <v>5.7971014492753624E-2</v>
      </c>
      <c r="PI19" s="11">
        <v>1.1594202898550725E-2</v>
      </c>
      <c r="PJ19" s="18">
        <v>342</v>
      </c>
      <c r="PK19" s="6">
        <v>2.6315789473684209E-2</v>
      </c>
      <c r="PL19" s="6">
        <v>0.19005847953216373</v>
      </c>
      <c r="PM19" s="6">
        <v>0.783625730994152</v>
      </c>
      <c r="PN19" s="11">
        <v>0</v>
      </c>
      <c r="PO19" s="18">
        <v>347</v>
      </c>
      <c r="PP19" s="6">
        <v>0.2478386167146974</v>
      </c>
      <c r="PQ19" s="6">
        <v>0.33141210374639768</v>
      </c>
      <c r="PR19" s="6">
        <v>0.11239193083573489</v>
      </c>
      <c r="PS19" s="6">
        <v>2.0172910662824207E-2</v>
      </c>
      <c r="PT19" s="6">
        <v>1.1527377521613834E-2</v>
      </c>
      <c r="PU19" s="11">
        <v>0.27665706051873201</v>
      </c>
      <c r="PV19" s="18">
        <v>183</v>
      </c>
      <c r="PW19" s="6">
        <v>0.21311475409836064</v>
      </c>
      <c r="PX19" s="6">
        <v>7.1038251366120214E-2</v>
      </c>
      <c r="PY19" s="6">
        <v>0.15300546448087432</v>
      </c>
      <c r="PZ19" s="6">
        <v>0.52459016393442626</v>
      </c>
      <c r="QA19" s="11">
        <v>3.825136612021858E-2</v>
      </c>
      <c r="QB19" s="18">
        <v>347</v>
      </c>
      <c r="QC19" s="6">
        <v>0.14985590778097982</v>
      </c>
      <c r="QD19" s="6">
        <v>0.30547550432276654</v>
      </c>
      <c r="QE19" s="6">
        <v>0.25360230547550433</v>
      </c>
      <c r="QF19" s="6">
        <v>0.10086455331412104</v>
      </c>
      <c r="QG19" s="6">
        <v>0.13832853025936601</v>
      </c>
      <c r="QH19" s="11">
        <v>5.1873198847262249E-2</v>
      </c>
      <c r="QI19" s="18">
        <v>0</v>
      </c>
      <c r="QJ19" s="6">
        <v>0</v>
      </c>
      <c r="QK19" s="6">
        <v>0</v>
      </c>
      <c r="QL19" s="6">
        <v>0</v>
      </c>
      <c r="QM19" s="6">
        <v>0</v>
      </c>
      <c r="QN19" s="6">
        <v>0</v>
      </c>
      <c r="QO19" s="6">
        <v>0</v>
      </c>
      <c r="QP19" s="6">
        <v>0</v>
      </c>
      <c r="QQ19" s="8">
        <v>0</v>
      </c>
      <c r="QR19" s="45">
        <v>30000</v>
      </c>
    </row>
    <row r="20" spans="1:460" ht="16.5" thickTop="1" thickBot="1" x14ac:dyDescent="0.3">
      <c r="A20" s="66" t="e">
        <f>VLOOKUP(B20,Vægt!A:F,6,FALSE)</f>
        <v>#N/A</v>
      </c>
      <c r="B20" s="2" t="s">
        <v>22</v>
      </c>
      <c r="C20" s="22">
        <v>48</v>
      </c>
      <c r="D20" s="18">
        <v>48</v>
      </c>
      <c r="E20" s="6">
        <v>0.16666666666666663</v>
      </c>
      <c r="F20" s="6">
        <v>0.27083333333333331</v>
      </c>
      <c r="G20" s="6">
        <v>0.25</v>
      </c>
      <c r="H20" s="6">
        <v>8.3333333333333315E-2</v>
      </c>
      <c r="I20" s="6">
        <v>6.25E-2</v>
      </c>
      <c r="J20" s="6">
        <v>0.16666666666666663</v>
      </c>
      <c r="K20" s="11">
        <v>0</v>
      </c>
      <c r="L20" s="18">
        <v>48</v>
      </c>
      <c r="M20" s="6">
        <v>0.4375</v>
      </c>
      <c r="N20" s="6">
        <v>0.29166666666666669</v>
      </c>
      <c r="O20" s="6">
        <v>0</v>
      </c>
      <c r="P20" s="6">
        <v>0</v>
      </c>
      <c r="Q20" s="6">
        <v>0.22916666666666663</v>
      </c>
      <c r="R20" s="6">
        <v>8.3333333333333315E-2</v>
      </c>
      <c r="S20" s="6">
        <v>0.35416666666666674</v>
      </c>
      <c r="T20" s="6">
        <v>0.33333333333333326</v>
      </c>
      <c r="U20" s="6">
        <v>6.25E-2</v>
      </c>
      <c r="V20" s="6">
        <v>0.1875</v>
      </c>
      <c r="W20" s="6">
        <v>0.20833333333333337</v>
      </c>
      <c r="X20" s="6">
        <v>0.375</v>
      </c>
      <c r="Y20" s="6">
        <v>2.0833333333333329E-2</v>
      </c>
      <c r="Z20" s="11">
        <v>0</v>
      </c>
      <c r="AA20" s="18">
        <v>48</v>
      </c>
      <c r="AB20" s="6">
        <v>0</v>
      </c>
      <c r="AC20" s="6">
        <v>4.1666666666666657E-2</v>
      </c>
      <c r="AD20" s="6">
        <v>8.3333333333333315E-2</v>
      </c>
      <c r="AE20" s="6">
        <v>0.22916666666666663</v>
      </c>
      <c r="AF20" s="6">
        <v>0.64583333333333348</v>
      </c>
      <c r="AG20" s="11">
        <v>0</v>
      </c>
      <c r="AH20" s="18">
        <v>48</v>
      </c>
      <c r="AI20" s="6">
        <v>0.22916666666666663</v>
      </c>
      <c r="AJ20" s="6">
        <v>0.5</v>
      </c>
      <c r="AK20" s="6">
        <v>0.22916666666666663</v>
      </c>
      <c r="AL20" s="6">
        <v>4.1666666666666657E-2</v>
      </c>
      <c r="AM20" s="6">
        <v>0</v>
      </c>
      <c r="AN20" s="11">
        <v>0</v>
      </c>
      <c r="AO20" s="18">
        <v>48</v>
      </c>
      <c r="AP20" s="6">
        <v>0.35416666666666674</v>
      </c>
      <c r="AQ20" s="6">
        <v>0.16666666666666663</v>
      </c>
      <c r="AR20" s="6">
        <v>0.27083333333333331</v>
      </c>
      <c r="AS20" s="6">
        <v>8.3333333333333315E-2</v>
      </c>
      <c r="AT20" s="6">
        <v>2.0833333333333329E-2</v>
      </c>
      <c r="AU20" s="11">
        <v>0.10416666666666669</v>
      </c>
      <c r="AV20" s="18">
        <v>48</v>
      </c>
      <c r="AW20" s="6">
        <v>0.52083333333333337</v>
      </c>
      <c r="AX20" s="6">
        <v>0.35416666666666674</v>
      </c>
      <c r="AY20" s="6">
        <v>8.3333333333333315E-2</v>
      </c>
      <c r="AZ20" s="6">
        <v>2.0833333333333329E-2</v>
      </c>
      <c r="BA20" s="6">
        <v>0</v>
      </c>
      <c r="BB20" s="11">
        <v>2.0833333333333329E-2</v>
      </c>
      <c r="BC20" s="18">
        <v>48</v>
      </c>
      <c r="BD20" s="6">
        <v>0.6875</v>
      </c>
      <c r="BE20" s="6">
        <v>0.22916666666666663</v>
      </c>
      <c r="BF20" s="6">
        <v>0</v>
      </c>
      <c r="BG20" s="6">
        <v>4.1666666666666657E-2</v>
      </c>
      <c r="BH20" s="6">
        <v>0</v>
      </c>
      <c r="BI20" s="11">
        <v>4.1666666666666657E-2</v>
      </c>
      <c r="BJ20" s="18">
        <v>0</v>
      </c>
      <c r="BK20" s="6">
        <v>0</v>
      </c>
      <c r="BL20" s="6">
        <v>0</v>
      </c>
      <c r="BM20" s="6">
        <v>0</v>
      </c>
      <c r="BN20" s="6">
        <v>0</v>
      </c>
      <c r="BO20" s="6">
        <v>0</v>
      </c>
      <c r="BP20" s="11">
        <v>0</v>
      </c>
      <c r="BQ20" s="18">
        <v>48</v>
      </c>
      <c r="BR20" s="6">
        <v>0.33333333333333326</v>
      </c>
      <c r="BS20" s="6">
        <v>0.4375</v>
      </c>
      <c r="BT20" s="6">
        <v>0.14583333333333334</v>
      </c>
      <c r="BU20" s="6">
        <v>8.3333333333333315E-2</v>
      </c>
      <c r="BV20" s="6">
        <v>0</v>
      </c>
      <c r="BW20" s="11">
        <v>0</v>
      </c>
      <c r="BX20" s="18">
        <v>48</v>
      </c>
      <c r="BY20" s="6">
        <v>2.0833333333333329E-2</v>
      </c>
      <c r="BZ20" s="6">
        <v>8.3333333333333315E-2</v>
      </c>
      <c r="CA20" s="6">
        <v>0.14583333333333334</v>
      </c>
      <c r="CB20" s="6">
        <v>0.375</v>
      </c>
      <c r="CC20" s="6">
        <v>0.375</v>
      </c>
      <c r="CD20" s="11">
        <v>0</v>
      </c>
      <c r="CE20" s="18">
        <v>48</v>
      </c>
      <c r="CF20" s="6">
        <v>0.41666666666666674</v>
      </c>
      <c r="CG20" s="6">
        <v>0.25</v>
      </c>
      <c r="CH20" s="6">
        <v>0.20833333333333337</v>
      </c>
      <c r="CI20" s="6">
        <v>0.10416666666666669</v>
      </c>
      <c r="CJ20" s="6">
        <v>0</v>
      </c>
      <c r="CK20" s="11">
        <v>2.0833333333333329E-2</v>
      </c>
      <c r="CL20" s="18">
        <v>48</v>
      </c>
      <c r="CM20" s="6">
        <v>0.14583333333333334</v>
      </c>
      <c r="CN20" s="6">
        <v>4.1666666666666657E-2</v>
      </c>
      <c r="CO20" s="6">
        <v>0.20833333333333337</v>
      </c>
      <c r="CP20" s="6">
        <v>0.25</v>
      </c>
      <c r="CQ20" s="6">
        <v>0.22916666666666663</v>
      </c>
      <c r="CR20" s="6">
        <v>0.125</v>
      </c>
      <c r="CS20" s="22">
        <v>48</v>
      </c>
      <c r="CT20" s="6">
        <v>0.20833333333333337</v>
      </c>
      <c r="CU20" s="6">
        <v>0.33333333333333326</v>
      </c>
      <c r="CV20" s="6">
        <v>0.33333333333333326</v>
      </c>
      <c r="CW20" s="6">
        <v>8.3333333333333315E-2</v>
      </c>
      <c r="CX20" s="6">
        <v>2.0833333333333329E-2</v>
      </c>
      <c r="CY20" s="11">
        <v>2.0833333333333329E-2</v>
      </c>
      <c r="CZ20" s="18">
        <v>48</v>
      </c>
      <c r="DA20" s="6">
        <v>0.27083333333333331</v>
      </c>
      <c r="DB20" s="6">
        <v>0.375</v>
      </c>
      <c r="DC20" s="6">
        <v>0.1875</v>
      </c>
      <c r="DD20" s="6">
        <v>0.10416666666666669</v>
      </c>
      <c r="DE20" s="6">
        <v>2.0833333333333329E-2</v>
      </c>
      <c r="DF20" s="11">
        <v>4.1666666666666657E-2</v>
      </c>
      <c r="DG20" s="18">
        <v>0</v>
      </c>
      <c r="DH20" s="6">
        <v>0</v>
      </c>
      <c r="DI20" s="6">
        <v>0</v>
      </c>
      <c r="DJ20" s="6">
        <v>0</v>
      </c>
      <c r="DK20" s="6">
        <v>0</v>
      </c>
      <c r="DL20" s="6">
        <v>0</v>
      </c>
      <c r="DM20" s="11">
        <v>0</v>
      </c>
      <c r="DN20" s="18">
        <v>48</v>
      </c>
      <c r="DO20" s="6">
        <v>0.77083333333333348</v>
      </c>
      <c r="DP20" s="11">
        <v>0.22916666666666663</v>
      </c>
      <c r="DQ20" s="18">
        <v>0</v>
      </c>
      <c r="DR20" s="6">
        <v>0</v>
      </c>
      <c r="DS20" s="6">
        <v>0</v>
      </c>
      <c r="DT20" s="6">
        <v>0</v>
      </c>
      <c r="DU20" s="6">
        <v>0</v>
      </c>
      <c r="DV20" s="6">
        <v>0</v>
      </c>
      <c r="DW20" s="6">
        <v>0</v>
      </c>
      <c r="DX20" s="6">
        <v>0</v>
      </c>
      <c r="DY20" s="6">
        <v>0</v>
      </c>
      <c r="DZ20" s="6">
        <v>0</v>
      </c>
      <c r="EA20" s="6">
        <v>0</v>
      </c>
      <c r="EB20" s="6">
        <v>0</v>
      </c>
      <c r="EC20" s="11">
        <v>0</v>
      </c>
      <c r="ED20" s="18">
        <v>0</v>
      </c>
      <c r="EE20" s="6">
        <v>0</v>
      </c>
      <c r="EF20" s="6">
        <v>0</v>
      </c>
      <c r="EG20" s="6">
        <v>0</v>
      </c>
      <c r="EH20" s="6">
        <v>0</v>
      </c>
      <c r="EI20" s="6">
        <v>0</v>
      </c>
      <c r="EJ20" s="6">
        <v>0</v>
      </c>
      <c r="EK20" s="6">
        <v>0</v>
      </c>
      <c r="EL20" s="6">
        <v>0</v>
      </c>
      <c r="EM20" s="6">
        <v>0</v>
      </c>
      <c r="EN20" s="6">
        <v>0</v>
      </c>
      <c r="EO20" s="11">
        <v>0</v>
      </c>
      <c r="EP20" s="18">
        <v>48</v>
      </c>
      <c r="EQ20" s="6">
        <v>0.41666666666666674</v>
      </c>
      <c r="ER20" s="6">
        <v>0.375</v>
      </c>
      <c r="ES20" s="6">
        <v>0.22916666666666663</v>
      </c>
      <c r="ET20" s="6">
        <v>0.5625</v>
      </c>
      <c r="EU20" s="6">
        <v>0.14583333333333334</v>
      </c>
      <c r="EV20" s="6">
        <v>0.58333333333333337</v>
      </c>
      <c r="EW20" s="6">
        <v>0.20833333333333337</v>
      </c>
      <c r="EX20" s="6">
        <v>0.14583333333333334</v>
      </c>
      <c r="EY20" s="6">
        <v>0.5625</v>
      </c>
      <c r="EZ20" s="6">
        <v>0.39583333333333326</v>
      </c>
      <c r="FA20" s="6">
        <v>0.27083333333333331</v>
      </c>
      <c r="FB20" s="6">
        <v>0.3125</v>
      </c>
      <c r="FC20" s="6">
        <v>4.1666666666666657E-2</v>
      </c>
      <c r="FD20" s="6">
        <v>0.375</v>
      </c>
      <c r="FE20" s="6">
        <v>0.14583333333333334</v>
      </c>
      <c r="FF20" s="6">
        <v>0.41666666666666674</v>
      </c>
      <c r="FG20" s="6">
        <v>6.25E-2</v>
      </c>
      <c r="FH20" s="6">
        <v>0</v>
      </c>
      <c r="FI20" s="6">
        <v>0</v>
      </c>
      <c r="FJ20" s="11">
        <v>2.0833333333333329E-2</v>
      </c>
      <c r="FK20" s="18">
        <v>0</v>
      </c>
      <c r="FL20" s="6">
        <v>0</v>
      </c>
      <c r="FM20" s="6">
        <v>0</v>
      </c>
      <c r="FN20" s="6">
        <v>0</v>
      </c>
      <c r="FO20" s="6">
        <v>0</v>
      </c>
      <c r="FP20" s="6">
        <v>0</v>
      </c>
      <c r="FQ20" s="6">
        <v>0</v>
      </c>
      <c r="FR20" s="6">
        <v>0</v>
      </c>
      <c r="FS20" s="6">
        <v>0</v>
      </c>
      <c r="FT20" s="6">
        <v>0</v>
      </c>
      <c r="FU20" s="6">
        <v>0</v>
      </c>
      <c r="FV20" s="6">
        <v>0</v>
      </c>
      <c r="FW20" s="6">
        <v>0</v>
      </c>
      <c r="FX20" s="6">
        <v>0</v>
      </c>
      <c r="FY20" s="6">
        <v>0</v>
      </c>
      <c r="FZ20" s="6">
        <v>0</v>
      </c>
      <c r="GA20" s="6">
        <v>0</v>
      </c>
      <c r="GB20" s="11">
        <v>0</v>
      </c>
      <c r="GC20" s="18">
        <v>40</v>
      </c>
      <c r="GD20" s="6">
        <v>0</v>
      </c>
      <c r="GE20" s="6">
        <v>0</v>
      </c>
      <c r="GF20" s="6">
        <v>0</v>
      </c>
      <c r="GG20" s="6">
        <v>0.52500000000000002</v>
      </c>
      <c r="GH20" s="6">
        <v>0.47499999999999998</v>
      </c>
      <c r="GI20" s="11">
        <v>0</v>
      </c>
      <c r="GJ20" s="18">
        <v>40</v>
      </c>
      <c r="GK20" s="6">
        <v>0</v>
      </c>
      <c r="GL20" s="6">
        <v>0</v>
      </c>
      <c r="GM20" s="6">
        <v>2.5000000000000001E-2</v>
      </c>
      <c r="GN20" s="6">
        <v>0.45</v>
      </c>
      <c r="GO20" s="6">
        <v>0.52500000000000002</v>
      </c>
      <c r="GP20" s="11">
        <v>0</v>
      </c>
      <c r="GQ20" s="18">
        <v>40</v>
      </c>
      <c r="GR20" s="6">
        <v>2.5000000000000001E-2</v>
      </c>
      <c r="GS20" s="6">
        <v>2.5000000000000001E-2</v>
      </c>
      <c r="GT20" s="6">
        <v>0.1</v>
      </c>
      <c r="GU20" s="6">
        <v>0.45</v>
      </c>
      <c r="GV20" s="6">
        <v>0.375</v>
      </c>
      <c r="GW20" s="11">
        <v>2.5000000000000001E-2</v>
      </c>
      <c r="GX20" s="18">
        <v>40</v>
      </c>
      <c r="GY20" s="6">
        <v>0</v>
      </c>
      <c r="GZ20" s="6">
        <v>0.05</v>
      </c>
      <c r="HA20" s="6">
        <v>0.17499999999999999</v>
      </c>
      <c r="HB20" s="6">
        <v>0.42499999999999999</v>
      </c>
      <c r="HC20" s="6">
        <v>0.32500000000000001</v>
      </c>
      <c r="HD20" s="11">
        <v>2.5000000000000001E-2</v>
      </c>
      <c r="HE20" s="18">
        <v>40</v>
      </c>
      <c r="HF20" s="6">
        <v>0</v>
      </c>
      <c r="HG20" s="6">
        <v>0</v>
      </c>
      <c r="HH20" s="6">
        <v>0.05</v>
      </c>
      <c r="HI20" s="6">
        <v>0.375</v>
      </c>
      <c r="HJ20" s="6">
        <v>0.55000000000000004</v>
      </c>
      <c r="HK20" s="11">
        <v>2.5000000000000001E-2</v>
      </c>
      <c r="HL20" s="18">
        <v>40</v>
      </c>
      <c r="HM20" s="6">
        <v>2.5000000000000001E-2</v>
      </c>
      <c r="HN20" s="6">
        <v>0.05</v>
      </c>
      <c r="HO20" s="6">
        <v>0.22500000000000001</v>
      </c>
      <c r="HP20" s="6">
        <v>0.4</v>
      </c>
      <c r="HQ20" s="6">
        <v>0.27500000000000002</v>
      </c>
      <c r="HR20" s="11">
        <v>2.5000000000000001E-2</v>
      </c>
      <c r="HS20" s="18">
        <v>40</v>
      </c>
      <c r="HT20" s="6">
        <v>0</v>
      </c>
      <c r="HU20" s="6">
        <v>0</v>
      </c>
      <c r="HV20" s="6">
        <v>7.4999999999999997E-2</v>
      </c>
      <c r="HW20" s="6">
        <v>0.52500000000000002</v>
      </c>
      <c r="HX20" s="6">
        <v>0.35</v>
      </c>
      <c r="HY20" s="11">
        <v>0.05</v>
      </c>
      <c r="HZ20" s="18">
        <v>40</v>
      </c>
      <c r="IA20" s="6">
        <v>0</v>
      </c>
      <c r="IB20" s="6">
        <v>0.05</v>
      </c>
      <c r="IC20" s="6">
        <v>0.1</v>
      </c>
      <c r="ID20" s="6">
        <v>0.57499999999999996</v>
      </c>
      <c r="IE20" s="6">
        <v>0.2</v>
      </c>
      <c r="IF20" s="11">
        <v>7.4999999999999997E-2</v>
      </c>
      <c r="IG20" s="18">
        <v>40</v>
      </c>
      <c r="IH20" s="6">
        <v>0</v>
      </c>
      <c r="II20" s="6">
        <v>2.5000000000000001E-2</v>
      </c>
      <c r="IJ20" s="6">
        <v>0.17499999999999999</v>
      </c>
      <c r="IK20" s="6">
        <v>0.27500000000000002</v>
      </c>
      <c r="IL20" s="6">
        <v>0.32500000000000001</v>
      </c>
      <c r="IM20" s="11">
        <v>0.2</v>
      </c>
      <c r="IN20" s="18">
        <v>40</v>
      </c>
      <c r="IO20" s="6">
        <v>0</v>
      </c>
      <c r="IP20" s="6">
        <v>2.5000000000000001E-2</v>
      </c>
      <c r="IQ20" s="6">
        <v>7.4999999999999997E-2</v>
      </c>
      <c r="IR20" s="6">
        <v>0.1</v>
      </c>
      <c r="IS20" s="6">
        <v>7.4999999999999997E-2</v>
      </c>
      <c r="IT20" s="11">
        <v>0.72499999999999998</v>
      </c>
      <c r="IU20" s="18">
        <v>0</v>
      </c>
      <c r="IV20" s="6">
        <v>0</v>
      </c>
      <c r="IW20" s="6">
        <v>0</v>
      </c>
      <c r="IX20" s="6">
        <v>0</v>
      </c>
      <c r="IY20" s="6">
        <v>0</v>
      </c>
      <c r="IZ20" s="6">
        <v>0</v>
      </c>
      <c r="JA20" s="11">
        <v>0</v>
      </c>
      <c r="JB20" s="18">
        <v>0</v>
      </c>
      <c r="JC20" s="6">
        <v>0</v>
      </c>
      <c r="JD20" s="6">
        <v>0</v>
      </c>
      <c r="JE20" s="6">
        <v>0</v>
      </c>
      <c r="JF20" s="6">
        <v>0</v>
      </c>
      <c r="JG20" s="6">
        <v>0</v>
      </c>
      <c r="JH20" s="11">
        <v>0</v>
      </c>
      <c r="JI20" s="18">
        <v>0</v>
      </c>
      <c r="JJ20" s="6">
        <v>0</v>
      </c>
      <c r="JK20" s="6">
        <v>0</v>
      </c>
      <c r="JL20" s="6">
        <v>0</v>
      </c>
      <c r="JM20" s="6">
        <v>0</v>
      </c>
      <c r="JN20" s="6">
        <v>0</v>
      </c>
      <c r="JO20" s="11">
        <v>0</v>
      </c>
      <c r="JP20" s="18">
        <v>47</v>
      </c>
      <c r="JQ20" s="6">
        <v>0.31914893617021278</v>
      </c>
      <c r="JR20" s="6">
        <v>0.46808510638297873</v>
      </c>
      <c r="JS20" s="11">
        <v>0.21276595744680851</v>
      </c>
      <c r="JT20" s="15">
        <v>42.914893617021292</v>
      </c>
      <c r="JU20" s="18">
        <v>48</v>
      </c>
      <c r="JV20" s="6">
        <v>0.875</v>
      </c>
      <c r="JW20" s="6">
        <v>8.3333333333333315E-2</v>
      </c>
      <c r="JX20" s="11">
        <v>4.1666666666666657E-2</v>
      </c>
      <c r="JY20" s="18">
        <v>48</v>
      </c>
      <c r="JZ20" s="6">
        <v>0.875</v>
      </c>
      <c r="KA20" s="6">
        <v>8.3333333333333315E-2</v>
      </c>
      <c r="KB20" s="11">
        <v>4.1666666666666657E-2</v>
      </c>
      <c r="KC20" s="18">
        <v>48</v>
      </c>
      <c r="KD20" s="6">
        <v>8.3333333333333315E-2</v>
      </c>
      <c r="KE20" s="6">
        <v>0.25</v>
      </c>
      <c r="KF20" s="6">
        <v>0.22916666666666663</v>
      </c>
      <c r="KG20" s="6">
        <v>0.35416666666666674</v>
      </c>
      <c r="KH20" s="11">
        <v>8.3333333333333315E-2</v>
      </c>
      <c r="KI20" s="18">
        <v>15</v>
      </c>
      <c r="KJ20" s="6">
        <v>0.33333333333333326</v>
      </c>
      <c r="KK20" s="6">
        <v>0.66666666666666652</v>
      </c>
      <c r="KL20" s="11">
        <v>0</v>
      </c>
      <c r="KM20" s="18">
        <v>48</v>
      </c>
      <c r="KN20" s="6">
        <v>0.875</v>
      </c>
      <c r="KO20" s="6">
        <v>0.77083333333333348</v>
      </c>
      <c r="KP20" s="6">
        <v>0.5</v>
      </c>
      <c r="KQ20" s="6">
        <v>0.375</v>
      </c>
      <c r="KR20" s="6">
        <v>0.10416666666666669</v>
      </c>
      <c r="KS20" s="6">
        <v>0.16666666666666663</v>
      </c>
      <c r="KT20" s="6">
        <v>0.14583333333333334</v>
      </c>
      <c r="KU20" s="6">
        <v>4.1666666666666657E-2</v>
      </c>
      <c r="KV20" s="6">
        <v>2.0833333333333329E-2</v>
      </c>
      <c r="KW20" s="11">
        <v>6.25E-2</v>
      </c>
      <c r="KX20" s="18">
        <v>47</v>
      </c>
      <c r="KY20" s="6">
        <v>0</v>
      </c>
      <c r="KZ20" s="6">
        <v>2.1276595744680851E-2</v>
      </c>
      <c r="LA20" s="6">
        <v>0.95744680851063835</v>
      </c>
      <c r="LB20" s="6">
        <v>0</v>
      </c>
      <c r="LC20" s="11">
        <v>2.1276595744680851E-2</v>
      </c>
      <c r="LD20" s="18">
        <v>47</v>
      </c>
      <c r="LE20" s="6">
        <v>0</v>
      </c>
      <c r="LF20" s="6">
        <v>0</v>
      </c>
      <c r="LG20" s="6">
        <v>0</v>
      </c>
      <c r="LH20" s="6">
        <v>0</v>
      </c>
      <c r="LI20" s="6">
        <v>0</v>
      </c>
      <c r="LJ20" s="6">
        <v>0</v>
      </c>
      <c r="LK20" s="6">
        <v>0</v>
      </c>
      <c r="LL20" s="6">
        <v>0</v>
      </c>
      <c r="LM20" s="6">
        <v>0</v>
      </c>
      <c r="LN20" s="6">
        <v>0</v>
      </c>
      <c r="LO20" s="6">
        <v>0</v>
      </c>
      <c r="LP20" s="6">
        <v>0</v>
      </c>
      <c r="LQ20" s="6">
        <v>0</v>
      </c>
      <c r="LR20" s="6">
        <v>0</v>
      </c>
      <c r="LS20" s="6">
        <v>0</v>
      </c>
      <c r="LT20" s="6">
        <v>0</v>
      </c>
      <c r="LU20" s="6">
        <v>0</v>
      </c>
      <c r="LV20" s="6">
        <v>0</v>
      </c>
      <c r="LW20" s="6">
        <v>0</v>
      </c>
      <c r="LX20" s="6">
        <v>0</v>
      </c>
      <c r="LY20" s="6">
        <v>0</v>
      </c>
      <c r="LZ20" s="6">
        <v>0</v>
      </c>
      <c r="MA20" s="6">
        <v>0</v>
      </c>
      <c r="MB20" s="6">
        <v>0</v>
      </c>
      <c r="MC20" s="6">
        <v>0</v>
      </c>
      <c r="MD20" s="6">
        <v>0</v>
      </c>
      <c r="ME20" s="6">
        <v>0</v>
      </c>
      <c r="MF20" s="6">
        <v>0</v>
      </c>
      <c r="MG20" s="6">
        <v>0</v>
      </c>
      <c r="MH20" s="6">
        <v>0</v>
      </c>
      <c r="MI20" s="6">
        <v>0</v>
      </c>
      <c r="MJ20" s="6">
        <v>0</v>
      </c>
      <c r="MK20" s="6">
        <v>0</v>
      </c>
      <c r="ML20" s="6">
        <v>0</v>
      </c>
      <c r="MM20" s="6">
        <v>0</v>
      </c>
      <c r="MN20" s="6">
        <v>0</v>
      </c>
      <c r="MO20" s="6">
        <v>0</v>
      </c>
      <c r="MP20" s="6">
        <v>2.1276595744680851E-2</v>
      </c>
      <c r="MQ20" s="6">
        <v>0</v>
      </c>
      <c r="MR20" s="6">
        <v>0</v>
      </c>
      <c r="MS20" s="6">
        <v>0</v>
      </c>
      <c r="MT20" s="6">
        <v>0</v>
      </c>
      <c r="MU20" s="6">
        <v>0</v>
      </c>
      <c r="MV20" s="6">
        <v>0</v>
      </c>
      <c r="MW20" s="6">
        <v>0</v>
      </c>
      <c r="MX20" s="6">
        <v>0</v>
      </c>
      <c r="MY20" s="6">
        <v>4.2553191489361701E-2</v>
      </c>
      <c r="MZ20" s="6">
        <v>0</v>
      </c>
      <c r="NA20" s="6">
        <v>6.3829787234042548E-2</v>
      </c>
      <c r="NB20" s="6">
        <v>2.1276595744680851E-2</v>
      </c>
      <c r="NC20" s="6">
        <v>0</v>
      </c>
      <c r="ND20" s="6">
        <v>0.76595744680851074</v>
      </c>
      <c r="NE20" s="6">
        <v>2.1276595744680851E-2</v>
      </c>
      <c r="NF20" s="6">
        <v>4.2553191489361701E-2</v>
      </c>
      <c r="NG20" s="6">
        <v>0</v>
      </c>
      <c r="NH20" s="6">
        <v>0</v>
      </c>
      <c r="NI20" s="6">
        <v>0</v>
      </c>
      <c r="NJ20" s="6">
        <v>0</v>
      </c>
      <c r="NK20" s="6">
        <v>0</v>
      </c>
      <c r="NL20" s="6">
        <v>0</v>
      </c>
      <c r="NM20" s="6">
        <v>0</v>
      </c>
      <c r="NN20" s="6">
        <v>0</v>
      </c>
      <c r="NO20" s="6">
        <v>0</v>
      </c>
      <c r="NP20" s="6">
        <v>0</v>
      </c>
      <c r="NQ20" s="6">
        <v>0</v>
      </c>
      <c r="NR20" s="6">
        <v>0</v>
      </c>
      <c r="NS20" s="6">
        <v>0</v>
      </c>
      <c r="NT20" s="6">
        <v>0</v>
      </c>
      <c r="NU20" s="6">
        <v>0</v>
      </c>
      <c r="NV20" s="6">
        <v>0</v>
      </c>
      <c r="NW20" s="6">
        <v>0</v>
      </c>
      <c r="NX20" s="6">
        <v>0</v>
      </c>
      <c r="NY20" s="6">
        <v>0</v>
      </c>
      <c r="NZ20" s="6">
        <v>0</v>
      </c>
      <c r="OA20" s="6">
        <v>0</v>
      </c>
      <c r="OB20" s="6">
        <v>0</v>
      </c>
      <c r="OC20" s="6">
        <v>0</v>
      </c>
      <c r="OD20" s="6">
        <v>0</v>
      </c>
      <c r="OE20" s="6">
        <v>0</v>
      </c>
      <c r="OF20" s="6">
        <v>0</v>
      </c>
      <c r="OG20" s="6">
        <v>0</v>
      </c>
      <c r="OH20" s="6">
        <v>0</v>
      </c>
      <c r="OI20" s="6">
        <v>0</v>
      </c>
      <c r="OJ20" s="6">
        <v>0</v>
      </c>
      <c r="OK20" s="6">
        <v>0</v>
      </c>
      <c r="OL20" s="6">
        <v>0</v>
      </c>
      <c r="OM20" s="6">
        <v>0</v>
      </c>
      <c r="ON20" s="6">
        <v>2.1276595744680851E-2</v>
      </c>
      <c r="OO20" s="6">
        <v>0</v>
      </c>
      <c r="OP20" s="6">
        <v>0</v>
      </c>
      <c r="OQ20" s="6">
        <v>0</v>
      </c>
      <c r="OR20" s="6">
        <v>0</v>
      </c>
      <c r="OS20" s="6">
        <v>0</v>
      </c>
      <c r="OT20" s="6">
        <v>0</v>
      </c>
      <c r="OU20" s="6">
        <v>0</v>
      </c>
      <c r="OV20" s="6">
        <v>0</v>
      </c>
      <c r="OW20" s="6">
        <v>0</v>
      </c>
      <c r="OX20" s="11">
        <v>0</v>
      </c>
      <c r="OY20" s="18">
        <v>47</v>
      </c>
      <c r="OZ20" s="6">
        <v>0</v>
      </c>
      <c r="PA20" s="6">
        <v>0</v>
      </c>
      <c r="PB20" s="6">
        <v>0</v>
      </c>
      <c r="PC20" s="6">
        <v>0</v>
      </c>
      <c r="PD20" s="6">
        <v>2.1276595744680851E-2</v>
      </c>
      <c r="PE20" s="6">
        <v>0.95744680851063835</v>
      </c>
      <c r="PF20" s="6">
        <v>0</v>
      </c>
      <c r="PG20" s="6">
        <v>0</v>
      </c>
      <c r="PH20" s="6">
        <v>0</v>
      </c>
      <c r="PI20" s="11">
        <v>2.1276595744680851E-2</v>
      </c>
      <c r="PJ20" s="18">
        <v>47</v>
      </c>
      <c r="PK20" s="6">
        <v>2.1276595744680851E-2</v>
      </c>
      <c r="PL20" s="6">
        <v>0.1276595744680851</v>
      </c>
      <c r="PM20" s="6">
        <v>0.85106382978723405</v>
      </c>
      <c r="PN20" s="11">
        <v>0</v>
      </c>
      <c r="PO20" s="18">
        <v>48</v>
      </c>
      <c r="PP20" s="6">
        <v>0.3125</v>
      </c>
      <c r="PQ20" s="6">
        <v>0.39583333333333326</v>
      </c>
      <c r="PR20" s="6">
        <v>2.0833333333333329E-2</v>
      </c>
      <c r="PS20" s="6">
        <v>2.0833333333333329E-2</v>
      </c>
      <c r="PT20" s="6">
        <v>2.0833333333333329E-2</v>
      </c>
      <c r="PU20" s="11">
        <v>0.22916666666666663</v>
      </c>
      <c r="PV20" s="18">
        <v>0</v>
      </c>
      <c r="PW20" s="6">
        <v>0</v>
      </c>
      <c r="PX20" s="6">
        <v>0</v>
      </c>
      <c r="PY20" s="6">
        <v>0</v>
      </c>
      <c r="PZ20" s="6">
        <v>0</v>
      </c>
      <c r="QA20" s="11">
        <v>0</v>
      </c>
      <c r="QB20" s="18">
        <v>0</v>
      </c>
      <c r="QC20" s="6">
        <v>0</v>
      </c>
      <c r="QD20" s="6">
        <v>0</v>
      </c>
      <c r="QE20" s="6">
        <v>0</v>
      </c>
      <c r="QF20" s="6">
        <v>0</v>
      </c>
      <c r="QG20" s="6">
        <v>0</v>
      </c>
      <c r="QH20" s="11">
        <v>0</v>
      </c>
      <c r="QI20" s="43">
        <v>48</v>
      </c>
      <c r="QJ20" s="6">
        <v>0.10416666666666669</v>
      </c>
      <c r="QK20" s="6">
        <v>4.1666666666666657E-2</v>
      </c>
      <c r="QL20" s="6">
        <v>0</v>
      </c>
      <c r="QM20" s="6">
        <v>0.33333333333333326</v>
      </c>
      <c r="QN20" s="6">
        <v>6.25E-2</v>
      </c>
      <c r="QO20" s="6">
        <v>2.0833333333333329E-2</v>
      </c>
      <c r="QP20" s="6">
        <v>0.14583333333333334</v>
      </c>
      <c r="QQ20" s="8">
        <v>0.29166666666666669</v>
      </c>
      <c r="QR20" s="47">
        <v>15000</v>
      </c>
    </row>
    <row r="21" spans="1:460" ht="16.5" thickTop="1" thickBot="1" x14ac:dyDescent="0.3">
      <c r="A21" s="66">
        <f>VLOOKUP(B21,Vægt!A:F,6,FALSE)</f>
        <v>0.88473008438253786</v>
      </c>
      <c r="B21" s="2" t="s">
        <v>23</v>
      </c>
      <c r="C21" s="22">
        <v>898</v>
      </c>
      <c r="D21" s="18">
        <v>898</v>
      </c>
      <c r="E21" s="6">
        <v>8.4632516703786187E-2</v>
      </c>
      <c r="F21" s="6">
        <v>0.27060133630289535</v>
      </c>
      <c r="G21" s="6">
        <v>0.21269487750556793</v>
      </c>
      <c r="H21" s="6">
        <v>0.15367483296213807</v>
      </c>
      <c r="I21" s="6">
        <v>0.11247216035634743</v>
      </c>
      <c r="J21" s="6">
        <v>0.16035634743875277</v>
      </c>
      <c r="K21" s="11">
        <v>5.5679287305122494E-3</v>
      </c>
      <c r="L21" s="18">
        <v>898</v>
      </c>
      <c r="M21" s="6">
        <v>0.43207126948775054</v>
      </c>
      <c r="N21" s="6">
        <v>0.10801781737193764</v>
      </c>
      <c r="O21" s="6">
        <v>3.3407572383073497E-3</v>
      </c>
      <c r="P21" s="6">
        <v>1.1135857461024498E-3</v>
      </c>
      <c r="Q21" s="6">
        <v>0.25278396436525613</v>
      </c>
      <c r="R21" s="6">
        <v>0.22383073496659242</v>
      </c>
      <c r="S21" s="6">
        <v>0.24944320712694878</v>
      </c>
      <c r="T21" s="6">
        <v>0.33964365256124723</v>
      </c>
      <c r="U21" s="6">
        <v>7.3496659242761692E-2</v>
      </c>
      <c r="V21" s="6">
        <v>6.6815144766147E-2</v>
      </c>
      <c r="W21" s="6">
        <v>0.27728285077951004</v>
      </c>
      <c r="X21" s="6">
        <v>0.32739420935412028</v>
      </c>
      <c r="Y21" s="6">
        <v>5.9020044543429843E-2</v>
      </c>
      <c r="Z21" s="11">
        <v>2.2271714922048997E-3</v>
      </c>
      <c r="AA21" s="18">
        <v>898</v>
      </c>
      <c r="AB21" s="6">
        <v>1.1135857461024499E-2</v>
      </c>
      <c r="AC21" s="6">
        <v>1.7817371937639197E-2</v>
      </c>
      <c r="AD21" s="6">
        <v>7.2383073496659248E-2</v>
      </c>
      <c r="AE21" s="6">
        <v>0.23496659242761692</v>
      </c>
      <c r="AF21" s="6">
        <v>0.65478841870824056</v>
      </c>
      <c r="AG21" s="11">
        <v>8.9086859688195987E-3</v>
      </c>
      <c r="AH21" s="18">
        <v>898</v>
      </c>
      <c r="AI21" s="6">
        <v>0.23719376391982183</v>
      </c>
      <c r="AJ21" s="6">
        <v>0.38307349665924278</v>
      </c>
      <c r="AK21" s="6">
        <v>0.2639198218262806</v>
      </c>
      <c r="AL21" s="6">
        <v>8.5746102449888645E-2</v>
      </c>
      <c r="AM21" s="6">
        <v>1.2249443207126948E-2</v>
      </c>
      <c r="AN21" s="11">
        <v>1.7817371937639197E-2</v>
      </c>
      <c r="AO21" s="18">
        <v>898</v>
      </c>
      <c r="AP21" s="6">
        <v>0.29398663697104677</v>
      </c>
      <c r="AQ21" s="6">
        <v>0.22717149220489977</v>
      </c>
      <c r="AR21" s="6">
        <v>0.22271714922048999</v>
      </c>
      <c r="AS21" s="6">
        <v>0.11358574610244988</v>
      </c>
      <c r="AT21" s="6">
        <v>2.5612472160356347E-2</v>
      </c>
      <c r="AU21" s="11">
        <v>0.11692650334075724</v>
      </c>
      <c r="AV21" s="18">
        <v>898</v>
      </c>
      <c r="AW21" s="6">
        <v>0.48329621380846327</v>
      </c>
      <c r="AX21" s="6">
        <v>0.29621380846325168</v>
      </c>
      <c r="AY21" s="6">
        <v>0.13808463251670378</v>
      </c>
      <c r="AZ21" s="6">
        <v>2.4498886414253896E-2</v>
      </c>
      <c r="BA21" s="6">
        <v>3.3407572383073497E-3</v>
      </c>
      <c r="BB21" s="11">
        <v>5.4565701559020047E-2</v>
      </c>
      <c r="BC21" s="18">
        <v>898</v>
      </c>
      <c r="BD21" s="6">
        <v>0.81625835189309581</v>
      </c>
      <c r="BE21" s="6">
        <v>9.2427616926503336E-2</v>
      </c>
      <c r="BF21" s="6">
        <v>2.5612472160356347E-2</v>
      </c>
      <c r="BG21" s="6">
        <v>6.6815144766146995E-3</v>
      </c>
      <c r="BH21" s="6">
        <v>3.3407572383073497E-3</v>
      </c>
      <c r="BI21" s="11">
        <v>5.5679287305122498E-2</v>
      </c>
      <c r="BJ21" s="18">
        <v>0</v>
      </c>
      <c r="BK21" s="6">
        <v>0</v>
      </c>
      <c r="BL21" s="6">
        <v>0</v>
      </c>
      <c r="BM21" s="6">
        <v>0</v>
      </c>
      <c r="BN21" s="6">
        <v>0</v>
      </c>
      <c r="BO21" s="6">
        <v>0</v>
      </c>
      <c r="BP21" s="11">
        <v>0</v>
      </c>
      <c r="BQ21" s="18">
        <v>898</v>
      </c>
      <c r="BR21" s="6">
        <v>0.55790645879732736</v>
      </c>
      <c r="BS21" s="6">
        <v>0.21937639198218262</v>
      </c>
      <c r="BT21" s="6">
        <v>0.1291759465478842</v>
      </c>
      <c r="BU21" s="6">
        <v>6.6815144766147E-2</v>
      </c>
      <c r="BV21" s="6">
        <v>1.8930957683741648E-2</v>
      </c>
      <c r="BW21" s="11">
        <v>7.7951002227171495E-3</v>
      </c>
      <c r="BX21" s="18">
        <v>898</v>
      </c>
      <c r="BY21" s="6">
        <v>2.1158129175946547E-2</v>
      </c>
      <c r="BZ21" s="6">
        <v>7.3496659242761692E-2</v>
      </c>
      <c r="CA21" s="6">
        <v>0.21492204899777284</v>
      </c>
      <c r="CB21" s="6">
        <v>0.31848552338530067</v>
      </c>
      <c r="CC21" s="6">
        <v>0.36525612472160351</v>
      </c>
      <c r="CD21" s="11">
        <v>6.6815144766146995E-3</v>
      </c>
      <c r="CE21" s="18">
        <v>898</v>
      </c>
      <c r="CF21" s="6">
        <v>0.36636971046770594</v>
      </c>
      <c r="CG21" s="6">
        <v>0.23608017817371937</v>
      </c>
      <c r="CH21" s="6">
        <v>0.22048997772828507</v>
      </c>
      <c r="CI21" s="6">
        <v>0.10133630289532296</v>
      </c>
      <c r="CJ21" s="6">
        <v>1.8930957683741648E-2</v>
      </c>
      <c r="CK21" s="11">
        <v>5.6792873051224942E-2</v>
      </c>
      <c r="CL21" s="18">
        <v>898</v>
      </c>
      <c r="CM21" s="6">
        <v>0.13251670378619154</v>
      </c>
      <c r="CN21" s="6">
        <v>9.2427616926503336E-2</v>
      </c>
      <c r="CO21" s="6">
        <v>0.15256124721603564</v>
      </c>
      <c r="CP21" s="6">
        <v>0.23942093541202675</v>
      </c>
      <c r="CQ21" s="6">
        <v>0.26503340757238308</v>
      </c>
      <c r="CR21" s="6">
        <v>0.11804008908685969</v>
      </c>
      <c r="CS21" s="22">
        <v>898</v>
      </c>
      <c r="CT21" s="6">
        <v>0.2951002227171492</v>
      </c>
      <c r="CU21" s="6">
        <v>0.2795100222717149</v>
      </c>
      <c r="CV21" s="6">
        <v>0.24276169265033407</v>
      </c>
      <c r="CW21" s="6">
        <v>0.11358574610244988</v>
      </c>
      <c r="CX21" s="6">
        <v>3.2293986636971049E-2</v>
      </c>
      <c r="CY21" s="11">
        <v>3.6748329621380846E-2</v>
      </c>
      <c r="CZ21" s="18">
        <v>898</v>
      </c>
      <c r="DA21" s="6">
        <v>0.38752783964365256</v>
      </c>
      <c r="DB21" s="6">
        <v>0.28730512249443207</v>
      </c>
      <c r="DC21" s="6">
        <v>0.19042316258351893</v>
      </c>
      <c r="DD21" s="6">
        <v>7.6837416481069037E-2</v>
      </c>
      <c r="DE21" s="6">
        <v>2.0044543429844096E-2</v>
      </c>
      <c r="DF21" s="11">
        <v>3.7861915367483297E-2</v>
      </c>
      <c r="DG21" s="18">
        <v>0</v>
      </c>
      <c r="DH21" s="6">
        <v>0</v>
      </c>
      <c r="DI21" s="6">
        <v>0</v>
      </c>
      <c r="DJ21" s="6">
        <v>0</v>
      </c>
      <c r="DK21" s="6">
        <v>0</v>
      </c>
      <c r="DL21" s="6">
        <v>0</v>
      </c>
      <c r="DM21" s="11">
        <v>0</v>
      </c>
      <c r="DN21" s="18">
        <v>898</v>
      </c>
      <c r="DO21" s="6">
        <v>0.84966592427616927</v>
      </c>
      <c r="DP21" s="11">
        <v>0.15033407572383073</v>
      </c>
      <c r="DQ21" s="18">
        <v>0</v>
      </c>
      <c r="DR21" s="6">
        <v>0</v>
      </c>
      <c r="DS21" s="6">
        <v>0</v>
      </c>
      <c r="DT21" s="6">
        <v>0</v>
      </c>
      <c r="DU21" s="6">
        <v>0</v>
      </c>
      <c r="DV21" s="6">
        <v>0</v>
      </c>
      <c r="DW21" s="6">
        <v>0</v>
      </c>
      <c r="DX21" s="6">
        <v>0</v>
      </c>
      <c r="DY21" s="6">
        <v>0</v>
      </c>
      <c r="DZ21" s="6">
        <v>0</v>
      </c>
      <c r="EA21" s="6">
        <v>0</v>
      </c>
      <c r="EB21" s="6">
        <v>0</v>
      </c>
      <c r="EC21" s="11">
        <v>0</v>
      </c>
      <c r="ED21" s="18">
        <v>0</v>
      </c>
      <c r="EE21" s="6">
        <v>0</v>
      </c>
      <c r="EF21" s="6">
        <v>0</v>
      </c>
      <c r="EG21" s="6">
        <v>0</v>
      </c>
      <c r="EH21" s="6">
        <v>0</v>
      </c>
      <c r="EI21" s="6">
        <v>0</v>
      </c>
      <c r="EJ21" s="6">
        <v>0</v>
      </c>
      <c r="EK21" s="6">
        <v>0</v>
      </c>
      <c r="EL21" s="6">
        <v>0</v>
      </c>
      <c r="EM21" s="6">
        <v>0</v>
      </c>
      <c r="EN21" s="6">
        <v>0</v>
      </c>
      <c r="EO21" s="11">
        <v>0</v>
      </c>
      <c r="EP21" s="18">
        <v>898</v>
      </c>
      <c r="EQ21" s="6">
        <v>0.19153674832962139</v>
      </c>
      <c r="ER21" s="6">
        <v>0.22828507795100222</v>
      </c>
      <c r="ES21" s="6">
        <v>0.19599109131403117</v>
      </c>
      <c r="ET21" s="6">
        <v>0.70712694877505566</v>
      </c>
      <c r="EU21" s="6">
        <v>0.30957683741648107</v>
      </c>
      <c r="EV21" s="6">
        <v>0.22828507795100222</v>
      </c>
      <c r="EW21" s="6">
        <v>0.13919821826280623</v>
      </c>
      <c r="EX21" s="6">
        <v>8.6859688195991089E-2</v>
      </c>
      <c r="EY21" s="6">
        <v>0.53897550111358572</v>
      </c>
      <c r="EZ21" s="6">
        <v>0.30289532293986637</v>
      </c>
      <c r="FA21" s="6">
        <v>0.15144766146993319</v>
      </c>
      <c r="FB21" s="6">
        <v>0.15590200445434299</v>
      </c>
      <c r="FC21" s="6">
        <v>0.16035634743875277</v>
      </c>
      <c r="FD21" s="6">
        <v>0.14031180400890869</v>
      </c>
      <c r="FE21" s="6">
        <v>0.12026726057906459</v>
      </c>
      <c r="FF21" s="6">
        <v>0.11692650334075724</v>
      </c>
      <c r="FG21" s="6">
        <v>7.9064587973273939E-2</v>
      </c>
      <c r="FH21" s="6">
        <v>2.2271714922048997E-3</v>
      </c>
      <c r="FI21" s="6">
        <v>4.4543429844097994E-3</v>
      </c>
      <c r="FJ21" s="11">
        <v>3.0066815144766147E-2</v>
      </c>
      <c r="FK21" s="18">
        <v>0</v>
      </c>
      <c r="FL21" s="6">
        <v>0</v>
      </c>
      <c r="FM21" s="6">
        <v>0</v>
      </c>
      <c r="FN21" s="6">
        <v>0</v>
      </c>
      <c r="FO21" s="6">
        <v>0</v>
      </c>
      <c r="FP21" s="6">
        <v>0</v>
      </c>
      <c r="FQ21" s="6">
        <v>0</v>
      </c>
      <c r="FR21" s="6">
        <v>0</v>
      </c>
      <c r="FS21" s="6">
        <v>0</v>
      </c>
      <c r="FT21" s="6">
        <v>0</v>
      </c>
      <c r="FU21" s="6">
        <v>0</v>
      </c>
      <c r="FV21" s="6">
        <v>0</v>
      </c>
      <c r="FW21" s="6">
        <v>0</v>
      </c>
      <c r="FX21" s="6">
        <v>0</v>
      </c>
      <c r="FY21" s="6">
        <v>0</v>
      </c>
      <c r="FZ21" s="6">
        <v>0</v>
      </c>
      <c r="GA21" s="6">
        <v>0</v>
      </c>
      <c r="GB21" s="11">
        <v>0</v>
      </c>
      <c r="GC21" s="18">
        <v>817</v>
      </c>
      <c r="GD21" s="6">
        <v>7.3439412484700125E-3</v>
      </c>
      <c r="GE21" s="6">
        <v>7.3439412484700125E-3</v>
      </c>
      <c r="GF21" s="6">
        <v>4.528763769889841E-2</v>
      </c>
      <c r="GG21" s="6">
        <v>0.35495716034271724</v>
      </c>
      <c r="GH21" s="6">
        <v>0.57405140758873929</v>
      </c>
      <c r="GI21" s="11">
        <v>1.1015911872705019E-2</v>
      </c>
      <c r="GJ21" s="18">
        <v>817</v>
      </c>
      <c r="GK21" s="6">
        <v>1.2239902080783354E-2</v>
      </c>
      <c r="GL21" s="6">
        <v>2.0807833537331701E-2</v>
      </c>
      <c r="GM21" s="6">
        <v>9.057527539779682E-2</v>
      </c>
      <c r="GN21" s="6">
        <v>0.42839657282741739</v>
      </c>
      <c r="GO21" s="6">
        <v>0.43818849449204406</v>
      </c>
      <c r="GP21" s="11">
        <v>9.7919216646266821E-3</v>
      </c>
      <c r="GQ21" s="18">
        <v>817</v>
      </c>
      <c r="GR21" s="6">
        <v>1.2239902080783354E-2</v>
      </c>
      <c r="GS21" s="6">
        <v>2.4479804161566705E-3</v>
      </c>
      <c r="GT21" s="6">
        <v>2.5703794369645042E-2</v>
      </c>
      <c r="GU21" s="6">
        <v>0.35618115055079558</v>
      </c>
      <c r="GV21" s="6">
        <v>0.59485924112607103</v>
      </c>
      <c r="GW21" s="11">
        <v>8.5679314565483469E-3</v>
      </c>
      <c r="GX21" s="18">
        <v>817</v>
      </c>
      <c r="GY21" s="6">
        <v>2.4479804161566705E-3</v>
      </c>
      <c r="GZ21" s="6">
        <v>9.7919216646266821E-3</v>
      </c>
      <c r="HA21" s="6">
        <v>8.4455324357405145E-2</v>
      </c>
      <c r="HB21" s="6">
        <v>0.47735618115055073</v>
      </c>
      <c r="HC21" s="6">
        <v>0.31946144430844553</v>
      </c>
      <c r="HD21" s="11">
        <v>0.10648714810281518</v>
      </c>
      <c r="HE21" s="18">
        <v>817</v>
      </c>
      <c r="HF21" s="6">
        <v>8.5679314565483469E-3</v>
      </c>
      <c r="HG21" s="6">
        <v>2.4479804161566705E-3</v>
      </c>
      <c r="HH21" s="6">
        <v>9.7919216646266821E-3</v>
      </c>
      <c r="HI21" s="6">
        <v>0.28151774785801714</v>
      </c>
      <c r="HJ21" s="6">
        <v>0.6940024479804161</v>
      </c>
      <c r="HK21" s="11">
        <v>3.6719706242350062E-3</v>
      </c>
      <c r="HL21" s="18">
        <v>817</v>
      </c>
      <c r="HM21" s="6">
        <v>2.4479804161566705E-3</v>
      </c>
      <c r="HN21" s="6">
        <v>2.3255813953488372E-2</v>
      </c>
      <c r="HO21" s="6">
        <v>0.10893512851897186</v>
      </c>
      <c r="HP21" s="6">
        <v>0.42105263157894735</v>
      </c>
      <c r="HQ21" s="6">
        <v>0.34761321909424725</v>
      </c>
      <c r="HR21" s="11">
        <v>9.6695226438188495E-2</v>
      </c>
      <c r="HS21" s="18">
        <v>817</v>
      </c>
      <c r="HT21" s="6">
        <v>7.3439412484700125E-3</v>
      </c>
      <c r="HU21" s="6">
        <v>3.5495716034271728E-2</v>
      </c>
      <c r="HV21" s="6">
        <v>0.11505507955936352</v>
      </c>
      <c r="HW21" s="6">
        <v>0.46511627906976744</v>
      </c>
      <c r="HX21" s="6">
        <v>0.25091799265605874</v>
      </c>
      <c r="HY21" s="11">
        <v>0.12607099143206854</v>
      </c>
      <c r="HZ21" s="18">
        <v>817</v>
      </c>
      <c r="IA21" s="6">
        <v>1.1015911872705019E-2</v>
      </c>
      <c r="IB21" s="6">
        <v>5.6303549571603426E-2</v>
      </c>
      <c r="IC21" s="6">
        <v>0.15422276621787026</v>
      </c>
      <c r="ID21" s="6">
        <v>0.43818849449204406</v>
      </c>
      <c r="IE21" s="6">
        <v>0.2350061199510404</v>
      </c>
      <c r="IF21" s="11">
        <v>0.10526315789473684</v>
      </c>
      <c r="IG21" s="18">
        <v>817</v>
      </c>
      <c r="IH21" s="6">
        <v>1.346389228886169E-2</v>
      </c>
      <c r="II21" s="6">
        <v>1.591187270501836E-2</v>
      </c>
      <c r="IJ21" s="6">
        <v>5.5079559363525092E-2</v>
      </c>
      <c r="IK21" s="6">
        <v>0.36474908200734396</v>
      </c>
      <c r="IL21" s="6">
        <v>0.46144430844553241</v>
      </c>
      <c r="IM21" s="11">
        <v>8.935128518971848E-2</v>
      </c>
      <c r="IN21" s="18">
        <v>817</v>
      </c>
      <c r="IO21" s="6">
        <v>3.6719706242350062E-3</v>
      </c>
      <c r="IP21" s="6">
        <v>1.1015911872705019E-2</v>
      </c>
      <c r="IQ21" s="6">
        <v>6.8543451652386775E-2</v>
      </c>
      <c r="IR21" s="6">
        <v>7.0991432068543456E-2</v>
      </c>
      <c r="IS21" s="6">
        <v>8.8127294981640153E-2</v>
      </c>
      <c r="IT21" s="11">
        <v>0.75764993880048959</v>
      </c>
      <c r="IU21" s="18">
        <v>0</v>
      </c>
      <c r="IV21" s="6">
        <v>0</v>
      </c>
      <c r="IW21" s="6">
        <v>0</v>
      </c>
      <c r="IX21" s="6">
        <v>0</v>
      </c>
      <c r="IY21" s="6">
        <v>0</v>
      </c>
      <c r="IZ21" s="6">
        <v>0</v>
      </c>
      <c r="JA21" s="11">
        <v>0</v>
      </c>
      <c r="JB21" s="18">
        <v>0</v>
      </c>
      <c r="JC21" s="6">
        <v>0</v>
      </c>
      <c r="JD21" s="6">
        <v>0</v>
      </c>
      <c r="JE21" s="6">
        <v>0</v>
      </c>
      <c r="JF21" s="6">
        <v>0</v>
      </c>
      <c r="JG21" s="6">
        <v>0</v>
      </c>
      <c r="JH21" s="11">
        <v>0</v>
      </c>
      <c r="JI21" s="18">
        <v>0</v>
      </c>
      <c r="JJ21" s="6">
        <v>0</v>
      </c>
      <c r="JK21" s="6">
        <v>0</v>
      </c>
      <c r="JL21" s="6">
        <v>0</v>
      </c>
      <c r="JM21" s="6">
        <v>0</v>
      </c>
      <c r="JN21" s="6">
        <v>0</v>
      </c>
      <c r="JO21" s="11">
        <v>0</v>
      </c>
      <c r="JP21" s="18">
        <v>873</v>
      </c>
      <c r="JQ21" s="6">
        <v>0.18556701030927836</v>
      </c>
      <c r="JR21" s="6">
        <v>0.56357388316151202</v>
      </c>
      <c r="JS21" s="11">
        <v>0.25085910652920962</v>
      </c>
      <c r="JT21" s="15">
        <v>46.532646048109939</v>
      </c>
      <c r="JU21" s="18">
        <v>898</v>
      </c>
      <c r="JV21" s="6">
        <v>0.90645879732739421</v>
      </c>
      <c r="JW21" s="6">
        <v>4.8997772828507792E-2</v>
      </c>
      <c r="JX21" s="11">
        <v>4.4543429844097995E-2</v>
      </c>
      <c r="JY21" s="18">
        <v>898</v>
      </c>
      <c r="JZ21" s="6">
        <v>0.90534521158129178</v>
      </c>
      <c r="KA21" s="6">
        <v>4.7884187082405348E-2</v>
      </c>
      <c r="KB21" s="11">
        <v>4.6770601336302897E-2</v>
      </c>
      <c r="KC21" s="18">
        <v>898</v>
      </c>
      <c r="KD21" s="6">
        <v>0.11469933184855234</v>
      </c>
      <c r="KE21" s="6">
        <v>0.17483296213808466</v>
      </c>
      <c r="KF21" s="6">
        <v>0.3819599109131403</v>
      </c>
      <c r="KG21" s="6">
        <v>0.27505567928730512</v>
      </c>
      <c r="KH21" s="11">
        <v>5.3452115812917596E-2</v>
      </c>
      <c r="KI21" s="18">
        <v>446</v>
      </c>
      <c r="KJ21" s="6">
        <v>0.3452914798206278</v>
      </c>
      <c r="KK21" s="6">
        <v>0.61659192825112108</v>
      </c>
      <c r="KL21" s="11">
        <v>3.811659192825112E-2</v>
      </c>
      <c r="KM21" s="18">
        <v>898</v>
      </c>
      <c r="KN21" s="6">
        <v>0.86414253897550108</v>
      </c>
      <c r="KO21" s="6">
        <v>0.63697104677060135</v>
      </c>
      <c r="KP21" s="6">
        <v>0.41091314031180398</v>
      </c>
      <c r="KQ21" s="6">
        <v>0.29398663697104677</v>
      </c>
      <c r="KR21" s="6">
        <v>7.9064587973273939E-2</v>
      </c>
      <c r="KS21" s="6">
        <v>9.2427616926503336E-2</v>
      </c>
      <c r="KT21" s="6">
        <v>6.0133630289532294E-2</v>
      </c>
      <c r="KU21" s="6">
        <v>2.4498886414253896E-2</v>
      </c>
      <c r="KV21" s="6">
        <v>3.8975501113585748E-2</v>
      </c>
      <c r="KW21" s="11">
        <v>3.6748329621380846E-2</v>
      </c>
      <c r="KX21" s="18">
        <v>893</v>
      </c>
      <c r="KY21" s="6">
        <v>2.2396416573348264E-3</v>
      </c>
      <c r="KZ21" s="6">
        <v>1.4557670772676373E-2</v>
      </c>
      <c r="LA21" s="6">
        <v>1.6797312430011199E-2</v>
      </c>
      <c r="LB21" s="6">
        <v>0.70548712206047037</v>
      </c>
      <c r="LC21" s="11">
        <v>0.26091825307950728</v>
      </c>
      <c r="LD21" s="18">
        <v>893</v>
      </c>
      <c r="LE21" s="6">
        <v>6.83090705487122E-2</v>
      </c>
      <c r="LF21" s="6">
        <v>1.2318029115341545E-2</v>
      </c>
      <c r="LG21" s="6">
        <v>1.0078387458006719E-2</v>
      </c>
      <c r="LH21" s="6">
        <v>3.3594624860022394E-3</v>
      </c>
      <c r="LI21" s="6">
        <v>0</v>
      </c>
      <c r="LJ21" s="6">
        <v>1.0078387458006719E-2</v>
      </c>
      <c r="LK21" s="6">
        <v>4.4792833146696529E-3</v>
      </c>
      <c r="LL21" s="6">
        <v>0</v>
      </c>
      <c r="LM21" s="6">
        <v>2.2396416573348264E-3</v>
      </c>
      <c r="LN21" s="6">
        <v>7.8387458006718928E-3</v>
      </c>
      <c r="LO21" s="6">
        <v>8.9585666293393058E-3</v>
      </c>
      <c r="LP21" s="6">
        <v>2.6875699888017916E-2</v>
      </c>
      <c r="LQ21" s="6">
        <v>3.3594624860022394E-3</v>
      </c>
      <c r="LR21" s="6">
        <v>3.3594624860022394E-3</v>
      </c>
      <c r="LS21" s="6">
        <v>1.1198208286674132E-3</v>
      </c>
      <c r="LT21" s="6">
        <v>5.5991041433370659E-3</v>
      </c>
      <c r="LU21" s="6">
        <v>0</v>
      </c>
      <c r="LV21" s="6">
        <v>6.7189249720044789E-3</v>
      </c>
      <c r="LW21" s="6">
        <v>1.1198208286674132E-3</v>
      </c>
      <c r="LX21" s="6">
        <v>0</v>
      </c>
      <c r="LY21" s="6">
        <v>2.2396416573348264E-3</v>
      </c>
      <c r="LZ21" s="6">
        <v>5.5991041433370659E-3</v>
      </c>
      <c r="MA21" s="6">
        <v>0</v>
      </c>
      <c r="MB21" s="6">
        <v>0</v>
      </c>
      <c r="MC21" s="6">
        <v>2.5755879059350503E-2</v>
      </c>
      <c r="MD21" s="6">
        <v>1.6797312430011199E-2</v>
      </c>
      <c r="ME21" s="6">
        <v>1.3437849944008958E-2</v>
      </c>
      <c r="MF21" s="6">
        <v>2.1276595744680851E-2</v>
      </c>
      <c r="MG21" s="6">
        <v>1.0078387458006719E-2</v>
      </c>
      <c r="MH21" s="6">
        <v>0.5128779395296752</v>
      </c>
      <c r="MI21" s="6">
        <v>8.9585666293393058E-3</v>
      </c>
      <c r="MJ21" s="6">
        <v>1.1198208286674132E-3</v>
      </c>
      <c r="MK21" s="6">
        <v>7.8387458006718928E-3</v>
      </c>
      <c r="ML21" s="6">
        <v>3.9193729003359462E-2</v>
      </c>
      <c r="MM21" s="6">
        <v>3.3594624860022394E-3</v>
      </c>
      <c r="MN21" s="6">
        <v>7.8387458006718928E-3</v>
      </c>
      <c r="MO21" s="6">
        <v>1.7917133258678612E-2</v>
      </c>
      <c r="MP21" s="6">
        <v>8.9585666293393058E-3</v>
      </c>
      <c r="MQ21" s="6">
        <v>2.2396416573348264E-3</v>
      </c>
      <c r="MR21" s="6">
        <v>5.5991041433370659E-3</v>
      </c>
      <c r="MS21" s="6">
        <v>5.823068309070549E-2</v>
      </c>
      <c r="MT21" s="6">
        <v>1.1198208286674132E-3</v>
      </c>
      <c r="MU21" s="6">
        <v>1.3437849944008958E-2</v>
      </c>
      <c r="MV21" s="6">
        <v>3.3594624860022394E-3</v>
      </c>
      <c r="MW21" s="6">
        <v>2.2396416573348264E-3</v>
      </c>
      <c r="MX21" s="6">
        <v>1.1198208286674132E-3</v>
      </c>
      <c r="MY21" s="6">
        <v>0</v>
      </c>
      <c r="MZ21" s="6">
        <v>0</v>
      </c>
      <c r="NA21" s="6">
        <v>0</v>
      </c>
      <c r="NB21" s="6">
        <v>0</v>
      </c>
      <c r="NC21" s="6">
        <v>0</v>
      </c>
      <c r="ND21" s="6">
        <v>6.7189249720044789E-3</v>
      </c>
      <c r="NE21" s="6">
        <v>2.2396416573348264E-3</v>
      </c>
      <c r="NF21" s="6">
        <v>0</v>
      </c>
      <c r="NG21" s="6">
        <v>0</v>
      </c>
      <c r="NH21" s="6">
        <v>0</v>
      </c>
      <c r="NI21" s="6">
        <v>1.1198208286674132E-3</v>
      </c>
      <c r="NJ21" s="6">
        <v>0</v>
      </c>
      <c r="NK21" s="6">
        <v>1.1198208286674132E-3</v>
      </c>
      <c r="NL21" s="6">
        <v>1.1198208286674132E-3</v>
      </c>
      <c r="NM21" s="6">
        <v>2.2396416573348264E-3</v>
      </c>
      <c r="NN21" s="6">
        <v>0</v>
      </c>
      <c r="NO21" s="6">
        <v>0</v>
      </c>
      <c r="NP21" s="6">
        <v>0</v>
      </c>
      <c r="NQ21" s="6">
        <v>1.1198208286674132E-3</v>
      </c>
      <c r="NR21" s="6">
        <v>0</v>
      </c>
      <c r="NS21" s="6">
        <v>0</v>
      </c>
      <c r="NT21" s="6">
        <v>1.1198208286674132E-3</v>
      </c>
      <c r="NU21" s="6">
        <v>2.2396416573348264E-3</v>
      </c>
      <c r="NV21" s="6">
        <v>0</v>
      </c>
      <c r="NW21" s="6">
        <v>1.1198208286674132E-3</v>
      </c>
      <c r="NX21" s="6">
        <v>1.1198208286674132E-3</v>
      </c>
      <c r="NY21" s="6">
        <v>0</v>
      </c>
      <c r="NZ21" s="6">
        <v>0</v>
      </c>
      <c r="OA21" s="6">
        <v>0</v>
      </c>
      <c r="OB21" s="6">
        <v>0</v>
      </c>
      <c r="OC21" s="6">
        <v>0</v>
      </c>
      <c r="OD21" s="6">
        <v>2.2396416573348264E-3</v>
      </c>
      <c r="OE21" s="6">
        <v>0</v>
      </c>
      <c r="OF21" s="6">
        <v>0</v>
      </c>
      <c r="OG21" s="6">
        <v>0</v>
      </c>
      <c r="OH21" s="6">
        <v>7.8387458006718928E-3</v>
      </c>
      <c r="OI21" s="6">
        <v>0</v>
      </c>
      <c r="OJ21" s="6">
        <v>0</v>
      </c>
      <c r="OK21" s="6">
        <v>0</v>
      </c>
      <c r="OL21" s="6">
        <v>0</v>
      </c>
      <c r="OM21" s="6">
        <v>0</v>
      </c>
      <c r="ON21" s="6">
        <v>0</v>
      </c>
      <c r="OO21" s="6">
        <v>0</v>
      </c>
      <c r="OP21" s="6">
        <v>0</v>
      </c>
      <c r="OQ21" s="6">
        <v>0</v>
      </c>
      <c r="OR21" s="6">
        <v>0</v>
      </c>
      <c r="OS21" s="6">
        <v>0</v>
      </c>
      <c r="OT21" s="6">
        <v>0</v>
      </c>
      <c r="OU21" s="6">
        <v>0</v>
      </c>
      <c r="OV21" s="6">
        <v>0</v>
      </c>
      <c r="OW21" s="6">
        <v>2.2396416573348264E-3</v>
      </c>
      <c r="OX21" s="11">
        <v>0</v>
      </c>
      <c r="OY21" s="18">
        <v>893</v>
      </c>
      <c r="OZ21" s="6">
        <v>8.6226203807390822E-2</v>
      </c>
      <c r="PA21" s="6">
        <v>8.174692049272117E-2</v>
      </c>
      <c r="PB21" s="6">
        <v>6.942889137737962E-2</v>
      </c>
      <c r="PC21" s="6">
        <v>1.1198208286674132E-3</v>
      </c>
      <c r="PD21" s="6">
        <v>0.72788353863381861</v>
      </c>
      <c r="PE21" s="6">
        <v>8.9585666293393058E-3</v>
      </c>
      <c r="PF21" s="6">
        <v>1.0078387458006719E-2</v>
      </c>
      <c r="PG21" s="6">
        <v>1.0078387458006719E-2</v>
      </c>
      <c r="PH21" s="6">
        <v>2.2396416573348264E-3</v>
      </c>
      <c r="PI21" s="11">
        <v>2.2396416573348264E-3</v>
      </c>
      <c r="PJ21" s="18">
        <v>876</v>
      </c>
      <c r="PK21" s="6">
        <v>5.0228310502283102E-2</v>
      </c>
      <c r="PL21" s="6">
        <v>0.13584474885844749</v>
      </c>
      <c r="PM21" s="6">
        <v>0.8139269406392694</v>
      </c>
      <c r="PN21" s="11">
        <v>0</v>
      </c>
      <c r="PO21" s="18">
        <v>898</v>
      </c>
      <c r="PP21" s="6">
        <v>0.18374164810690424</v>
      </c>
      <c r="PQ21" s="6">
        <v>0.30846325167037864</v>
      </c>
      <c r="PR21" s="6">
        <v>0.19487750556792874</v>
      </c>
      <c r="PS21" s="6">
        <v>6.0133630289532294E-2</v>
      </c>
      <c r="PT21" s="6">
        <v>6.7928730512249444E-2</v>
      </c>
      <c r="PU21" s="11">
        <v>0.18485523385300667</v>
      </c>
      <c r="PV21" s="18">
        <v>0</v>
      </c>
      <c r="PW21" s="6">
        <v>0</v>
      </c>
      <c r="PX21" s="6">
        <v>0</v>
      </c>
      <c r="PY21" s="6">
        <v>0</v>
      </c>
      <c r="PZ21" s="6">
        <v>0</v>
      </c>
      <c r="QA21" s="11">
        <v>0</v>
      </c>
      <c r="QB21" s="18">
        <v>0</v>
      </c>
      <c r="QC21" s="6">
        <v>0</v>
      </c>
      <c r="QD21" s="6">
        <v>0</v>
      </c>
      <c r="QE21" s="6">
        <v>0</v>
      </c>
      <c r="QF21" s="6">
        <v>0</v>
      </c>
      <c r="QG21" s="6">
        <v>0</v>
      </c>
      <c r="QH21" s="11">
        <v>0</v>
      </c>
      <c r="QI21" s="43">
        <v>898</v>
      </c>
      <c r="QJ21" s="6">
        <v>8.7973273942093547E-2</v>
      </c>
      <c r="QK21" s="6">
        <v>2.6726057906458798E-2</v>
      </c>
      <c r="QL21" s="6">
        <v>3.5634743875278395E-2</v>
      </c>
      <c r="QM21" s="6">
        <v>0.2516703786191537</v>
      </c>
      <c r="QN21" s="6">
        <v>8.5746102449888645E-2</v>
      </c>
      <c r="QO21" s="6">
        <v>2.8953229398663696E-2</v>
      </c>
      <c r="QP21" s="6">
        <v>0.11581291759465479</v>
      </c>
      <c r="QQ21" s="8">
        <v>0.36748329621380849</v>
      </c>
      <c r="QR21" s="46">
        <v>57774</v>
      </c>
    </row>
    <row r="22" spans="1:460" ht="16.5" thickTop="1" thickBot="1" x14ac:dyDescent="0.3">
      <c r="A22" s="66">
        <f>VLOOKUP(B22,Vægt!A:F,6,FALSE)</f>
        <v>0.57658894516653003</v>
      </c>
      <c r="B22" s="2" t="s">
        <v>24</v>
      </c>
      <c r="C22" s="22">
        <v>477</v>
      </c>
      <c r="D22" s="18">
        <v>477</v>
      </c>
      <c r="E22" s="6">
        <v>0.12578616352201258</v>
      </c>
      <c r="F22" s="6">
        <v>0.20754716981132076</v>
      </c>
      <c r="G22" s="6">
        <v>0.24947589098532494</v>
      </c>
      <c r="H22" s="6">
        <v>0.16142557651991615</v>
      </c>
      <c r="I22" s="6">
        <v>0.1111111111111111</v>
      </c>
      <c r="J22" s="6">
        <v>0.14046121593291405</v>
      </c>
      <c r="K22" s="11">
        <v>4.1928721174004195E-3</v>
      </c>
      <c r="L22" s="18">
        <v>477</v>
      </c>
      <c r="M22" s="6">
        <v>0.63522012578616349</v>
      </c>
      <c r="N22" s="6">
        <v>0.11320754716981134</v>
      </c>
      <c r="O22" s="6">
        <v>6.2893081761006301E-3</v>
      </c>
      <c r="P22" s="6">
        <v>4.1928721174004195E-3</v>
      </c>
      <c r="Q22" s="6">
        <v>0.30398322851153042</v>
      </c>
      <c r="R22" s="6">
        <v>0.13417190775681342</v>
      </c>
      <c r="S22" s="6">
        <v>0.23060796645702303</v>
      </c>
      <c r="T22" s="6">
        <v>0.29350104821802936</v>
      </c>
      <c r="U22" s="6">
        <v>5.0314465408805041E-2</v>
      </c>
      <c r="V22" s="6">
        <v>0.1090146750524109</v>
      </c>
      <c r="W22" s="6">
        <v>0.2662473794549266</v>
      </c>
      <c r="X22" s="6">
        <v>0.32914046121593293</v>
      </c>
      <c r="Y22" s="6">
        <v>1.4675052410901468E-2</v>
      </c>
      <c r="Z22" s="11">
        <v>4.1928721174004195E-3</v>
      </c>
      <c r="AA22" s="18">
        <v>477</v>
      </c>
      <c r="AB22" s="6">
        <v>1.8867924528301886E-2</v>
      </c>
      <c r="AC22" s="6">
        <v>2.5157232704402521E-2</v>
      </c>
      <c r="AD22" s="6">
        <v>7.337526205450734E-2</v>
      </c>
      <c r="AE22" s="6">
        <v>0.25366876310272535</v>
      </c>
      <c r="AF22" s="6">
        <v>0.62473794549266248</v>
      </c>
      <c r="AG22" s="11">
        <v>4.1928721174004195E-3</v>
      </c>
      <c r="AH22" s="18">
        <v>477</v>
      </c>
      <c r="AI22" s="6">
        <v>0.27253668763102723</v>
      </c>
      <c r="AJ22" s="6">
        <v>0.39622641509433959</v>
      </c>
      <c r="AK22" s="6">
        <v>0.27253668763102723</v>
      </c>
      <c r="AL22" s="6">
        <v>4.40251572327044E-2</v>
      </c>
      <c r="AM22" s="6">
        <v>1.0482180293501049E-2</v>
      </c>
      <c r="AN22" s="11">
        <v>4.1928721174004195E-3</v>
      </c>
      <c r="AO22" s="18">
        <v>477</v>
      </c>
      <c r="AP22" s="6">
        <v>0.29979035639412999</v>
      </c>
      <c r="AQ22" s="6">
        <v>0.20335429769392033</v>
      </c>
      <c r="AR22" s="6">
        <v>0.25576519916142559</v>
      </c>
      <c r="AS22" s="6">
        <v>0.11949685534591195</v>
      </c>
      <c r="AT22" s="6">
        <v>2.7253668763102725E-2</v>
      </c>
      <c r="AU22" s="11">
        <v>9.4339622641509441E-2</v>
      </c>
      <c r="AV22" s="18">
        <v>477</v>
      </c>
      <c r="AW22" s="6">
        <v>0.50314465408805031</v>
      </c>
      <c r="AX22" s="6">
        <v>0.2809224318658281</v>
      </c>
      <c r="AY22" s="6">
        <v>0.13417190775681342</v>
      </c>
      <c r="AZ22" s="6">
        <v>2.0964360587002098E-2</v>
      </c>
      <c r="BA22" s="6">
        <v>6.2893081761006301E-3</v>
      </c>
      <c r="BB22" s="11">
        <v>5.450733752620545E-2</v>
      </c>
      <c r="BC22" s="18">
        <v>477</v>
      </c>
      <c r="BD22" s="6">
        <v>0.78406708595387842</v>
      </c>
      <c r="BE22" s="6">
        <v>0.1278825995807128</v>
      </c>
      <c r="BF22" s="6">
        <v>3.1446540880503145E-2</v>
      </c>
      <c r="BG22" s="6">
        <v>4.1928721174004195E-3</v>
      </c>
      <c r="BH22" s="6">
        <v>6.2893081761006301E-3</v>
      </c>
      <c r="BI22" s="11">
        <v>4.6121593291404611E-2</v>
      </c>
      <c r="BJ22" s="18">
        <v>0</v>
      </c>
      <c r="BK22" s="6">
        <v>0</v>
      </c>
      <c r="BL22" s="6">
        <v>0</v>
      </c>
      <c r="BM22" s="6">
        <v>0</v>
      </c>
      <c r="BN22" s="6">
        <v>0</v>
      </c>
      <c r="BO22" s="6">
        <v>0</v>
      </c>
      <c r="BP22" s="11">
        <v>0</v>
      </c>
      <c r="BQ22" s="18">
        <v>477</v>
      </c>
      <c r="BR22" s="6">
        <v>0.5911949685534591</v>
      </c>
      <c r="BS22" s="6">
        <v>0.23060796645702303</v>
      </c>
      <c r="BT22" s="6">
        <v>0.10062893081761008</v>
      </c>
      <c r="BU22" s="6">
        <v>4.6121593291404611E-2</v>
      </c>
      <c r="BV22" s="6">
        <v>1.6771488469601678E-2</v>
      </c>
      <c r="BW22" s="11">
        <v>1.4675052410901468E-2</v>
      </c>
      <c r="BX22" s="18">
        <v>477</v>
      </c>
      <c r="BY22" s="6">
        <v>2.5157232704402521E-2</v>
      </c>
      <c r="BZ22" s="6">
        <v>7.5471698113207544E-2</v>
      </c>
      <c r="CA22" s="6">
        <v>0.27672955974842767</v>
      </c>
      <c r="CB22" s="6">
        <v>0.30607966457023061</v>
      </c>
      <c r="CC22" s="6">
        <v>0.31236897274633124</v>
      </c>
      <c r="CD22" s="11">
        <v>4.1928721174004195E-3</v>
      </c>
      <c r="CE22" s="18">
        <v>477</v>
      </c>
      <c r="CF22" s="6">
        <v>0.3522012578616352</v>
      </c>
      <c r="CG22" s="6">
        <v>0.26415094339622641</v>
      </c>
      <c r="CH22" s="6">
        <v>0.2662473794549266</v>
      </c>
      <c r="CI22" s="6">
        <v>6.2893081761006289E-2</v>
      </c>
      <c r="CJ22" s="6">
        <v>8.385744234800839E-3</v>
      </c>
      <c r="CK22" s="11">
        <v>4.6121593291404611E-2</v>
      </c>
      <c r="CL22" s="18">
        <v>477</v>
      </c>
      <c r="CM22" s="6">
        <v>0.12997903563941299</v>
      </c>
      <c r="CN22" s="6">
        <v>4.40251572327044E-2</v>
      </c>
      <c r="CO22" s="6">
        <v>0.18238993710691823</v>
      </c>
      <c r="CP22" s="6">
        <v>0.22012578616352202</v>
      </c>
      <c r="CQ22" s="6">
        <v>0.30398322851153042</v>
      </c>
      <c r="CR22" s="6">
        <v>0.11949685534591195</v>
      </c>
      <c r="CS22" s="22">
        <v>477</v>
      </c>
      <c r="CT22" s="6">
        <v>0.25576519916142559</v>
      </c>
      <c r="CU22" s="6">
        <v>0.27253668763102723</v>
      </c>
      <c r="CV22" s="6">
        <v>0.2976939203354298</v>
      </c>
      <c r="CW22" s="6">
        <v>0.11530398322851151</v>
      </c>
      <c r="CX22" s="6">
        <v>2.5157232704402521E-2</v>
      </c>
      <c r="CY22" s="11">
        <v>3.3542976939203356E-2</v>
      </c>
      <c r="CZ22" s="18">
        <v>477</v>
      </c>
      <c r="DA22" s="6">
        <v>0.36058700209643602</v>
      </c>
      <c r="DB22" s="6">
        <v>0.27882599580712786</v>
      </c>
      <c r="DC22" s="6">
        <v>0.24737945492662475</v>
      </c>
      <c r="DD22" s="6">
        <v>5.0314465408805041E-2</v>
      </c>
      <c r="DE22" s="6">
        <v>1.257861635220126E-2</v>
      </c>
      <c r="DF22" s="11">
        <v>5.0314465408805041E-2</v>
      </c>
      <c r="DG22" s="18">
        <v>0</v>
      </c>
      <c r="DH22" s="6">
        <v>0</v>
      </c>
      <c r="DI22" s="6">
        <v>0</v>
      </c>
      <c r="DJ22" s="6">
        <v>0</v>
      </c>
      <c r="DK22" s="6">
        <v>0</v>
      </c>
      <c r="DL22" s="6">
        <v>0</v>
      </c>
      <c r="DM22" s="11">
        <v>0</v>
      </c>
      <c r="DN22" s="18">
        <v>477</v>
      </c>
      <c r="DO22" s="6">
        <v>0.84067085953878407</v>
      </c>
      <c r="DP22" s="11">
        <v>0.15932914046121593</v>
      </c>
      <c r="DQ22" s="18">
        <v>0</v>
      </c>
      <c r="DR22" s="6">
        <v>0</v>
      </c>
      <c r="DS22" s="6">
        <v>0</v>
      </c>
      <c r="DT22" s="6">
        <v>0</v>
      </c>
      <c r="DU22" s="6">
        <v>0</v>
      </c>
      <c r="DV22" s="6">
        <v>0</v>
      </c>
      <c r="DW22" s="6">
        <v>0</v>
      </c>
      <c r="DX22" s="6">
        <v>0</v>
      </c>
      <c r="DY22" s="6">
        <v>0</v>
      </c>
      <c r="DZ22" s="6">
        <v>0</v>
      </c>
      <c r="EA22" s="6">
        <v>0</v>
      </c>
      <c r="EB22" s="6">
        <v>0</v>
      </c>
      <c r="EC22" s="11">
        <v>0</v>
      </c>
      <c r="ED22" s="18">
        <v>0</v>
      </c>
      <c r="EE22" s="6">
        <v>0</v>
      </c>
      <c r="EF22" s="6">
        <v>0</v>
      </c>
      <c r="EG22" s="6">
        <v>0</v>
      </c>
      <c r="EH22" s="6">
        <v>0</v>
      </c>
      <c r="EI22" s="6">
        <v>0</v>
      </c>
      <c r="EJ22" s="6">
        <v>0</v>
      </c>
      <c r="EK22" s="6">
        <v>0</v>
      </c>
      <c r="EL22" s="6">
        <v>0</v>
      </c>
      <c r="EM22" s="6">
        <v>0</v>
      </c>
      <c r="EN22" s="6">
        <v>0</v>
      </c>
      <c r="EO22" s="11">
        <v>0</v>
      </c>
      <c r="EP22" s="18">
        <v>477</v>
      </c>
      <c r="EQ22" s="6">
        <v>0.19496855345911951</v>
      </c>
      <c r="ER22" s="6">
        <v>0.18029350104821801</v>
      </c>
      <c r="ES22" s="6">
        <v>0.24528301886792453</v>
      </c>
      <c r="ET22" s="6">
        <v>0.76100628930817615</v>
      </c>
      <c r="EU22" s="6">
        <v>0.21174004192872117</v>
      </c>
      <c r="EV22" s="6">
        <v>0.13626834381551362</v>
      </c>
      <c r="EW22" s="6">
        <v>0.1069182389937107</v>
      </c>
      <c r="EX22" s="6">
        <v>0.10272536687631026</v>
      </c>
      <c r="EY22" s="6">
        <v>0.60796645702306085</v>
      </c>
      <c r="EZ22" s="6">
        <v>0.35429769392033544</v>
      </c>
      <c r="FA22" s="6">
        <v>0.1090146750524109</v>
      </c>
      <c r="FB22" s="6">
        <v>0.10482180293501048</v>
      </c>
      <c r="FC22" s="6">
        <v>0.20964360587002095</v>
      </c>
      <c r="FD22" s="6">
        <v>8.5953878406708595E-2</v>
      </c>
      <c r="FE22" s="6">
        <v>0.18448637316561844</v>
      </c>
      <c r="FF22" s="6">
        <v>8.8050314465408799E-2</v>
      </c>
      <c r="FG22" s="6">
        <v>7.337526205450734E-2</v>
      </c>
      <c r="FH22" s="6">
        <v>0</v>
      </c>
      <c r="FI22" s="6">
        <v>6.2893081761006301E-3</v>
      </c>
      <c r="FJ22" s="11">
        <v>2.7253668763102725E-2</v>
      </c>
      <c r="FK22" s="18">
        <v>0</v>
      </c>
      <c r="FL22" s="6">
        <v>0</v>
      </c>
      <c r="FM22" s="6">
        <v>0</v>
      </c>
      <c r="FN22" s="6">
        <v>0</v>
      </c>
      <c r="FO22" s="6">
        <v>0</v>
      </c>
      <c r="FP22" s="6">
        <v>0</v>
      </c>
      <c r="FQ22" s="6">
        <v>0</v>
      </c>
      <c r="FR22" s="6">
        <v>0</v>
      </c>
      <c r="FS22" s="6">
        <v>0</v>
      </c>
      <c r="FT22" s="6">
        <v>0</v>
      </c>
      <c r="FU22" s="6">
        <v>0</v>
      </c>
      <c r="FV22" s="6">
        <v>0</v>
      </c>
      <c r="FW22" s="6">
        <v>0</v>
      </c>
      <c r="FX22" s="6">
        <v>0</v>
      </c>
      <c r="FY22" s="6">
        <v>0</v>
      </c>
      <c r="FZ22" s="6">
        <v>0</v>
      </c>
      <c r="GA22" s="6">
        <v>0</v>
      </c>
      <c r="GB22" s="11">
        <v>0</v>
      </c>
      <c r="GC22" s="18">
        <v>415</v>
      </c>
      <c r="GD22" s="6">
        <v>1.6867469879518072E-2</v>
      </c>
      <c r="GE22" s="6">
        <v>2.4096385542168677E-3</v>
      </c>
      <c r="GF22" s="6">
        <v>1.6867469879518072E-2</v>
      </c>
      <c r="GG22" s="6">
        <v>0.29638554216867469</v>
      </c>
      <c r="GH22" s="6">
        <v>0.66265060240963858</v>
      </c>
      <c r="GI22" s="11">
        <v>4.8192771084337354E-3</v>
      </c>
      <c r="GJ22" s="18">
        <v>415</v>
      </c>
      <c r="GK22" s="6">
        <v>1.2048192771084338E-2</v>
      </c>
      <c r="GL22" s="6">
        <v>9.6385542168674707E-3</v>
      </c>
      <c r="GM22" s="6">
        <v>5.7831325301204821E-2</v>
      </c>
      <c r="GN22" s="6">
        <v>0.38313253012048193</v>
      </c>
      <c r="GO22" s="6">
        <v>0.53253012048192772</v>
      </c>
      <c r="GP22" s="11">
        <v>4.8192771084337354E-3</v>
      </c>
      <c r="GQ22" s="18">
        <v>415</v>
      </c>
      <c r="GR22" s="6">
        <v>1.4457831325301205E-2</v>
      </c>
      <c r="GS22" s="6">
        <v>2.4096385542168677E-3</v>
      </c>
      <c r="GT22" s="6">
        <v>9.6385542168674707E-3</v>
      </c>
      <c r="GU22" s="6">
        <v>0.26265060240963856</v>
      </c>
      <c r="GV22" s="6">
        <v>0.70120481927710843</v>
      </c>
      <c r="GW22" s="11">
        <v>9.6385542168674707E-3</v>
      </c>
      <c r="GX22" s="18">
        <v>415</v>
      </c>
      <c r="GY22" s="6">
        <v>1.2048192771084338E-2</v>
      </c>
      <c r="GZ22" s="6">
        <v>7.2289156626506026E-3</v>
      </c>
      <c r="HA22" s="6">
        <v>5.5421686746987948E-2</v>
      </c>
      <c r="HB22" s="6">
        <v>0.40722891566265063</v>
      </c>
      <c r="HC22" s="6">
        <v>0.46746987951807228</v>
      </c>
      <c r="HD22" s="11">
        <v>5.0602409638554217E-2</v>
      </c>
      <c r="HE22" s="18">
        <v>415</v>
      </c>
      <c r="HF22" s="6">
        <v>1.2048192771084338E-2</v>
      </c>
      <c r="HG22" s="6">
        <v>1.2048192771084338E-2</v>
      </c>
      <c r="HH22" s="6">
        <v>2.4096385542168676E-2</v>
      </c>
      <c r="HI22" s="6">
        <v>0.26506024096385544</v>
      </c>
      <c r="HJ22" s="6">
        <v>0.68433734939759039</v>
      </c>
      <c r="HK22" s="11">
        <v>2.4096385542168677E-3</v>
      </c>
      <c r="HL22" s="18">
        <v>415</v>
      </c>
      <c r="HM22" s="6">
        <v>9.6385542168674707E-3</v>
      </c>
      <c r="HN22" s="6">
        <v>1.9277108433734941E-2</v>
      </c>
      <c r="HO22" s="6">
        <v>9.3975903614457831E-2</v>
      </c>
      <c r="HP22" s="6">
        <v>0.40963855421686746</v>
      </c>
      <c r="HQ22" s="6">
        <v>0.41927710843373495</v>
      </c>
      <c r="HR22" s="11">
        <v>4.8192771084337352E-2</v>
      </c>
      <c r="HS22" s="18">
        <v>415</v>
      </c>
      <c r="HT22" s="6">
        <v>1.2048192771084338E-2</v>
      </c>
      <c r="HU22" s="6">
        <v>1.4457831325301205E-2</v>
      </c>
      <c r="HV22" s="6">
        <v>9.1566265060240959E-2</v>
      </c>
      <c r="HW22" s="6">
        <v>0.42168674698795189</v>
      </c>
      <c r="HX22" s="6">
        <v>0.37108433734939761</v>
      </c>
      <c r="HY22" s="11">
        <v>8.91566265060241E-2</v>
      </c>
      <c r="HZ22" s="18">
        <v>415</v>
      </c>
      <c r="IA22" s="6">
        <v>9.6385542168674707E-3</v>
      </c>
      <c r="IB22" s="6">
        <v>2.891566265060241E-2</v>
      </c>
      <c r="IC22" s="6">
        <v>0.13734939759036144</v>
      </c>
      <c r="ID22" s="6">
        <v>0.4963855421686747</v>
      </c>
      <c r="IE22" s="6">
        <v>0.25783132530120484</v>
      </c>
      <c r="IF22" s="11">
        <v>6.9879518072289162E-2</v>
      </c>
      <c r="IG22" s="18">
        <v>415</v>
      </c>
      <c r="IH22" s="6">
        <v>1.4457831325301205E-2</v>
      </c>
      <c r="II22" s="6">
        <v>7.2289156626506026E-3</v>
      </c>
      <c r="IJ22" s="6">
        <v>4.0963855421686748E-2</v>
      </c>
      <c r="IK22" s="6">
        <v>0.3325301204819277</v>
      </c>
      <c r="IL22" s="6">
        <v>0.51807228915662651</v>
      </c>
      <c r="IM22" s="11">
        <v>8.6746987951807228E-2</v>
      </c>
      <c r="IN22" s="18">
        <v>415</v>
      </c>
      <c r="IO22" s="6">
        <v>7.2289156626506026E-3</v>
      </c>
      <c r="IP22" s="6">
        <v>1.4457831325301205E-2</v>
      </c>
      <c r="IQ22" s="6">
        <v>5.3012048192771083E-2</v>
      </c>
      <c r="IR22" s="6">
        <v>9.1566265060240959E-2</v>
      </c>
      <c r="IS22" s="6">
        <v>0.10361445783132531</v>
      </c>
      <c r="IT22" s="11">
        <v>0.73012048192771095</v>
      </c>
      <c r="IU22" s="18">
        <v>0</v>
      </c>
      <c r="IV22" s="6">
        <v>0</v>
      </c>
      <c r="IW22" s="6">
        <v>0</v>
      </c>
      <c r="IX22" s="6">
        <v>0</v>
      </c>
      <c r="IY22" s="6">
        <v>0</v>
      </c>
      <c r="IZ22" s="6">
        <v>0</v>
      </c>
      <c r="JA22" s="11">
        <v>0</v>
      </c>
      <c r="JB22" s="18">
        <v>0</v>
      </c>
      <c r="JC22" s="6">
        <v>0</v>
      </c>
      <c r="JD22" s="6">
        <v>0</v>
      </c>
      <c r="JE22" s="6">
        <v>0</v>
      </c>
      <c r="JF22" s="6">
        <v>0</v>
      </c>
      <c r="JG22" s="6">
        <v>0</v>
      </c>
      <c r="JH22" s="11">
        <v>0</v>
      </c>
      <c r="JI22" s="18">
        <v>0</v>
      </c>
      <c r="JJ22" s="6">
        <v>0</v>
      </c>
      <c r="JK22" s="6">
        <v>0</v>
      </c>
      <c r="JL22" s="6">
        <v>0</v>
      </c>
      <c r="JM22" s="6">
        <v>0</v>
      </c>
      <c r="JN22" s="6">
        <v>0</v>
      </c>
      <c r="JO22" s="11">
        <v>0</v>
      </c>
      <c r="JP22" s="18">
        <v>465</v>
      </c>
      <c r="JQ22" s="6">
        <v>9.6774193548387094E-2</v>
      </c>
      <c r="JR22" s="6">
        <v>0.5849462365591398</v>
      </c>
      <c r="JS22" s="11">
        <v>0.31827956989247314</v>
      </c>
      <c r="JT22" s="15">
        <v>50.148387096774186</v>
      </c>
      <c r="JU22" s="18">
        <v>477</v>
      </c>
      <c r="JV22" s="6">
        <v>0.93920335429769397</v>
      </c>
      <c r="JW22" s="6">
        <v>2.3060796645702306E-2</v>
      </c>
      <c r="JX22" s="11">
        <v>3.7735849056603772E-2</v>
      </c>
      <c r="JY22" s="18">
        <v>477</v>
      </c>
      <c r="JZ22" s="6">
        <v>0.93920335429769397</v>
      </c>
      <c r="KA22" s="6">
        <v>2.5157232704402521E-2</v>
      </c>
      <c r="KB22" s="11">
        <v>3.5639412997903561E-2</v>
      </c>
      <c r="KC22" s="18">
        <v>477</v>
      </c>
      <c r="KD22" s="6">
        <v>0.12368972746331237</v>
      </c>
      <c r="KE22" s="6">
        <v>0.22222222222222221</v>
      </c>
      <c r="KF22" s="6">
        <v>0.27672955974842767</v>
      </c>
      <c r="KG22" s="6">
        <v>0.35010482180293501</v>
      </c>
      <c r="KH22" s="11">
        <v>2.7253668763102725E-2</v>
      </c>
      <c r="KI22" s="18">
        <v>190</v>
      </c>
      <c r="KJ22" s="6">
        <v>0.26315789473684209</v>
      </c>
      <c r="KK22" s="6">
        <v>0.71052631578947367</v>
      </c>
      <c r="KL22" s="11">
        <v>2.6315789473684209E-2</v>
      </c>
      <c r="KM22" s="18">
        <v>477</v>
      </c>
      <c r="KN22" s="6">
        <v>0.97064989517819711</v>
      </c>
      <c r="KO22" s="6">
        <v>0.67714884696016786</v>
      </c>
      <c r="KP22" s="6">
        <v>0.41090146750524104</v>
      </c>
      <c r="KQ22" s="6">
        <v>0.36687631027253675</v>
      </c>
      <c r="KR22" s="6">
        <v>5.8700209643605873E-2</v>
      </c>
      <c r="KS22" s="6">
        <v>8.385744234800839E-2</v>
      </c>
      <c r="KT22" s="6">
        <v>3.5639412997903561E-2</v>
      </c>
      <c r="KU22" s="6">
        <v>1.4675052410901468E-2</v>
      </c>
      <c r="KV22" s="6">
        <v>3.1446540880503145E-2</v>
      </c>
      <c r="KW22" s="11">
        <v>0</v>
      </c>
      <c r="KX22" s="18">
        <v>477</v>
      </c>
      <c r="KY22" s="6">
        <v>0</v>
      </c>
      <c r="KZ22" s="6">
        <v>7.1278825995807121E-2</v>
      </c>
      <c r="LA22" s="6">
        <v>0.92872117400419285</v>
      </c>
      <c r="LB22" s="6">
        <v>0</v>
      </c>
      <c r="LC22" s="11">
        <v>0</v>
      </c>
      <c r="LD22" s="18">
        <v>477</v>
      </c>
      <c r="LE22" s="6">
        <v>0</v>
      </c>
      <c r="LF22" s="6">
        <v>0</v>
      </c>
      <c r="LG22" s="6">
        <v>0</v>
      </c>
      <c r="LH22" s="6">
        <v>0</v>
      </c>
      <c r="LI22" s="6">
        <v>0</v>
      </c>
      <c r="LJ22" s="6">
        <v>0</v>
      </c>
      <c r="LK22" s="6">
        <v>0</v>
      </c>
      <c r="LL22" s="6">
        <v>0</v>
      </c>
      <c r="LM22" s="6">
        <v>0</v>
      </c>
      <c r="LN22" s="6">
        <v>0</v>
      </c>
      <c r="LO22" s="6">
        <v>0</v>
      </c>
      <c r="LP22" s="6">
        <v>0</v>
      </c>
      <c r="LQ22" s="6">
        <v>0</v>
      </c>
      <c r="LR22" s="6">
        <v>0</v>
      </c>
      <c r="LS22" s="6">
        <v>0</v>
      </c>
      <c r="LT22" s="6">
        <v>0</v>
      </c>
      <c r="LU22" s="6">
        <v>0</v>
      </c>
      <c r="LV22" s="6">
        <v>0</v>
      </c>
      <c r="LW22" s="6">
        <v>0</v>
      </c>
      <c r="LX22" s="6">
        <v>0</v>
      </c>
      <c r="LY22" s="6">
        <v>0</v>
      </c>
      <c r="LZ22" s="6">
        <v>0</v>
      </c>
      <c r="MA22" s="6">
        <v>0</v>
      </c>
      <c r="MB22" s="6">
        <v>0</v>
      </c>
      <c r="MC22" s="6">
        <v>0</v>
      </c>
      <c r="MD22" s="6">
        <v>0</v>
      </c>
      <c r="ME22" s="6">
        <v>0</v>
      </c>
      <c r="MF22" s="6">
        <v>0</v>
      </c>
      <c r="MG22" s="6">
        <v>0</v>
      </c>
      <c r="MH22" s="6">
        <v>0</v>
      </c>
      <c r="MI22" s="6">
        <v>0</v>
      </c>
      <c r="MJ22" s="6">
        <v>0</v>
      </c>
      <c r="MK22" s="6">
        <v>0</v>
      </c>
      <c r="ML22" s="6">
        <v>0</v>
      </c>
      <c r="MM22" s="6">
        <v>0</v>
      </c>
      <c r="MN22" s="6">
        <v>0</v>
      </c>
      <c r="MO22" s="6">
        <v>0</v>
      </c>
      <c r="MP22" s="6">
        <v>0</v>
      </c>
      <c r="MQ22" s="6">
        <v>0</v>
      </c>
      <c r="MR22" s="6">
        <v>0</v>
      </c>
      <c r="MS22" s="6">
        <v>0</v>
      </c>
      <c r="MT22" s="6">
        <v>0</v>
      </c>
      <c r="MU22" s="6">
        <v>0</v>
      </c>
      <c r="MV22" s="6">
        <v>0</v>
      </c>
      <c r="MW22" s="6">
        <v>0</v>
      </c>
      <c r="MX22" s="6">
        <v>0</v>
      </c>
      <c r="MY22" s="6">
        <v>2.0964360587002098E-2</v>
      </c>
      <c r="MZ22" s="6">
        <v>0</v>
      </c>
      <c r="NA22" s="6">
        <v>0</v>
      </c>
      <c r="NB22" s="6">
        <v>2.0964360587002098E-3</v>
      </c>
      <c r="NC22" s="6">
        <v>0</v>
      </c>
      <c r="ND22" s="6">
        <v>0</v>
      </c>
      <c r="NE22" s="6">
        <v>0</v>
      </c>
      <c r="NF22" s="6">
        <v>0</v>
      </c>
      <c r="NG22" s="6">
        <v>0</v>
      </c>
      <c r="NH22" s="6">
        <v>0</v>
      </c>
      <c r="NI22" s="6">
        <v>4.1928721174004195E-2</v>
      </c>
      <c r="NJ22" s="6">
        <v>0</v>
      </c>
      <c r="NK22" s="6">
        <v>2.0964360587002098E-3</v>
      </c>
      <c r="NL22" s="6">
        <v>2.0964360587002098E-3</v>
      </c>
      <c r="NM22" s="6">
        <v>6.2893081761006301E-3</v>
      </c>
      <c r="NN22" s="6">
        <v>0</v>
      </c>
      <c r="NO22" s="6">
        <v>2.0964360587002098E-3</v>
      </c>
      <c r="NP22" s="6">
        <v>5.8700209643605873E-2</v>
      </c>
      <c r="NQ22" s="6">
        <v>6.2893081761006301E-3</v>
      </c>
      <c r="NR22" s="6">
        <v>4.1928721174004195E-2</v>
      </c>
      <c r="NS22" s="6">
        <v>6.2893081761006301E-3</v>
      </c>
      <c r="NT22" s="6">
        <v>0.71069182389937102</v>
      </c>
      <c r="NU22" s="6">
        <v>9.2243186582809222E-2</v>
      </c>
      <c r="NV22" s="6">
        <v>2.0964360587002098E-3</v>
      </c>
      <c r="NW22" s="6">
        <v>0</v>
      </c>
      <c r="NX22" s="6">
        <v>0</v>
      </c>
      <c r="NY22" s="6">
        <v>0</v>
      </c>
      <c r="NZ22" s="6">
        <v>0</v>
      </c>
      <c r="OA22" s="6">
        <v>0</v>
      </c>
      <c r="OB22" s="6">
        <v>0</v>
      </c>
      <c r="OC22" s="6">
        <v>0</v>
      </c>
      <c r="OD22" s="6">
        <v>0</v>
      </c>
      <c r="OE22" s="6">
        <v>0</v>
      </c>
      <c r="OF22" s="6">
        <v>0</v>
      </c>
      <c r="OG22" s="6">
        <v>0</v>
      </c>
      <c r="OH22" s="6">
        <v>2.0964360587002098E-3</v>
      </c>
      <c r="OI22" s="6">
        <v>0</v>
      </c>
      <c r="OJ22" s="6">
        <v>0</v>
      </c>
      <c r="OK22" s="6">
        <v>2.0964360587002098E-3</v>
      </c>
      <c r="OL22" s="6">
        <v>0</v>
      </c>
      <c r="OM22" s="6">
        <v>0</v>
      </c>
      <c r="ON22" s="6">
        <v>0</v>
      </c>
      <c r="OO22" s="6">
        <v>0</v>
      </c>
      <c r="OP22" s="6">
        <v>0</v>
      </c>
      <c r="OQ22" s="6">
        <v>0</v>
      </c>
      <c r="OR22" s="6">
        <v>0</v>
      </c>
      <c r="OS22" s="6">
        <v>0</v>
      </c>
      <c r="OT22" s="6">
        <v>0</v>
      </c>
      <c r="OU22" s="6">
        <v>0</v>
      </c>
      <c r="OV22" s="6">
        <v>0</v>
      </c>
      <c r="OW22" s="6">
        <v>0</v>
      </c>
      <c r="OX22" s="11">
        <v>0</v>
      </c>
      <c r="OY22" s="18">
        <v>477</v>
      </c>
      <c r="OZ22" s="6">
        <v>0</v>
      </c>
      <c r="PA22" s="6">
        <v>0</v>
      </c>
      <c r="PB22" s="6">
        <v>0</v>
      </c>
      <c r="PC22" s="6">
        <v>0</v>
      </c>
      <c r="PD22" s="6">
        <v>0</v>
      </c>
      <c r="PE22" s="6">
        <v>2.3060796645702306E-2</v>
      </c>
      <c r="PF22" s="6">
        <v>0.96436058700209637</v>
      </c>
      <c r="PG22" s="6">
        <v>1.0482180293501049E-2</v>
      </c>
      <c r="PH22" s="6">
        <v>2.0964360587002098E-3</v>
      </c>
      <c r="PI22" s="11">
        <v>0</v>
      </c>
      <c r="PJ22" s="18">
        <v>467</v>
      </c>
      <c r="PK22" s="6">
        <v>4.9250535331905779E-2</v>
      </c>
      <c r="PL22" s="6">
        <v>0.20985010706638113</v>
      </c>
      <c r="PM22" s="6">
        <v>0.7408993576017131</v>
      </c>
      <c r="PN22" s="11">
        <v>0</v>
      </c>
      <c r="PO22" s="18">
        <v>477</v>
      </c>
      <c r="PP22" s="6">
        <v>0.22222222222222221</v>
      </c>
      <c r="PQ22" s="6">
        <v>0.38784067085953877</v>
      </c>
      <c r="PR22" s="6">
        <v>0.12578616352201258</v>
      </c>
      <c r="PS22" s="6">
        <v>4.6121593291404611E-2</v>
      </c>
      <c r="PT22" s="6">
        <v>2.9350104821802937E-2</v>
      </c>
      <c r="PU22" s="11">
        <v>0.18867924528301888</v>
      </c>
      <c r="PV22" s="18">
        <v>255</v>
      </c>
      <c r="PW22" s="6">
        <v>0.27843137254901962</v>
      </c>
      <c r="PX22" s="6">
        <v>4.3137254901960784E-2</v>
      </c>
      <c r="PY22" s="6">
        <v>0.22745098039215686</v>
      </c>
      <c r="PZ22" s="6">
        <v>0.40784313725490196</v>
      </c>
      <c r="QA22" s="11">
        <v>4.3137254901960784E-2</v>
      </c>
      <c r="QB22" s="18">
        <v>477</v>
      </c>
      <c r="QC22" s="6">
        <v>0.169811320754717</v>
      </c>
      <c r="QD22" s="6">
        <v>0.31027253668763105</v>
      </c>
      <c r="QE22" s="6">
        <v>0.25995807127882598</v>
      </c>
      <c r="QF22" s="6">
        <v>5.2410901467505239E-2</v>
      </c>
      <c r="QG22" s="6">
        <v>0.14465408805031446</v>
      </c>
      <c r="QH22" s="11">
        <v>6.2893081761006289E-2</v>
      </c>
      <c r="QI22" s="18">
        <v>0</v>
      </c>
      <c r="QJ22" s="6">
        <v>0</v>
      </c>
      <c r="QK22" s="6">
        <v>0</v>
      </c>
      <c r="QL22" s="6">
        <v>0</v>
      </c>
      <c r="QM22" s="6">
        <v>0</v>
      </c>
      <c r="QN22" s="6">
        <v>0</v>
      </c>
      <c r="QO22" s="6">
        <v>0</v>
      </c>
      <c r="QP22" s="6">
        <v>0</v>
      </c>
      <c r="QQ22" s="8">
        <v>0</v>
      </c>
      <c r="QR22" s="46">
        <v>20000</v>
      </c>
    </row>
    <row r="23" spans="1:460" ht="16.5" thickTop="1" thickBot="1" x14ac:dyDescent="0.3">
      <c r="A23" s="66" t="e">
        <f>VLOOKUP(B23,Vægt!A:F,6,FALSE)</f>
        <v>#N/A</v>
      </c>
      <c r="B23" s="2" t="s">
        <v>25</v>
      </c>
      <c r="C23" s="22">
        <v>9</v>
      </c>
      <c r="D23" s="18">
        <v>9</v>
      </c>
      <c r="E23" s="6">
        <v>0.1111111111111111</v>
      </c>
      <c r="F23" s="6">
        <v>0.33333333333333326</v>
      </c>
      <c r="G23" s="6">
        <v>0.1111111111111111</v>
      </c>
      <c r="H23" s="6">
        <v>0.22222222222222221</v>
      </c>
      <c r="I23" s="6">
        <v>0</v>
      </c>
      <c r="J23" s="6">
        <v>0.22222222222222221</v>
      </c>
      <c r="K23" s="11">
        <v>0</v>
      </c>
      <c r="L23" s="18">
        <v>9</v>
      </c>
      <c r="M23" s="6">
        <v>0.7777777777777779</v>
      </c>
      <c r="N23" s="6">
        <v>0.1111111111111111</v>
      </c>
      <c r="O23" s="6">
        <v>0</v>
      </c>
      <c r="P23" s="6">
        <v>0</v>
      </c>
      <c r="Q23" s="6">
        <v>0.44444444444444442</v>
      </c>
      <c r="R23" s="6">
        <v>0.44444444444444442</v>
      </c>
      <c r="S23" s="6">
        <v>0.33333333333333326</v>
      </c>
      <c r="T23" s="6">
        <v>0.1111111111111111</v>
      </c>
      <c r="U23" s="6">
        <v>0.22222222222222221</v>
      </c>
      <c r="V23" s="6">
        <v>0.1111111111111111</v>
      </c>
      <c r="W23" s="6">
        <v>0.22222222222222221</v>
      </c>
      <c r="X23" s="6">
        <v>0</v>
      </c>
      <c r="Y23" s="6">
        <v>0</v>
      </c>
      <c r="Z23" s="11">
        <v>0</v>
      </c>
      <c r="AA23" s="18">
        <v>9</v>
      </c>
      <c r="AB23" s="6">
        <v>0</v>
      </c>
      <c r="AC23" s="6">
        <v>0</v>
      </c>
      <c r="AD23" s="6">
        <v>0</v>
      </c>
      <c r="AE23" s="6">
        <v>0</v>
      </c>
      <c r="AF23" s="6">
        <v>1</v>
      </c>
      <c r="AG23" s="11">
        <v>0</v>
      </c>
      <c r="AH23" s="18">
        <v>9</v>
      </c>
      <c r="AI23" s="6">
        <v>0.66666666666666652</v>
      </c>
      <c r="AJ23" s="6">
        <v>0.22222222222222221</v>
      </c>
      <c r="AK23" s="6">
        <v>0</v>
      </c>
      <c r="AL23" s="6">
        <v>0</v>
      </c>
      <c r="AM23" s="6">
        <v>0</v>
      </c>
      <c r="AN23" s="11">
        <v>0.1111111111111111</v>
      </c>
      <c r="AO23" s="18">
        <v>9</v>
      </c>
      <c r="AP23" s="6">
        <v>0.66666666666666652</v>
      </c>
      <c r="AQ23" s="6">
        <v>0.1111111111111111</v>
      </c>
      <c r="AR23" s="6">
        <v>0.1111111111111111</v>
      </c>
      <c r="AS23" s="6">
        <v>0</v>
      </c>
      <c r="AT23" s="6">
        <v>0</v>
      </c>
      <c r="AU23" s="11">
        <v>0.1111111111111111</v>
      </c>
      <c r="AV23" s="18">
        <v>9</v>
      </c>
      <c r="AW23" s="6">
        <v>0.44444444444444442</v>
      </c>
      <c r="AX23" s="6">
        <v>0.33333333333333326</v>
      </c>
      <c r="AY23" s="6">
        <v>0.1111111111111111</v>
      </c>
      <c r="AZ23" s="6">
        <v>0</v>
      </c>
      <c r="BA23" s="6">
        <v>0</v>
      </c>
      <c r="BB23" s="11">
        <v>0.1111111111111111</v>
      </c>
      <c r="BC23" s="18">
        <v>9</v>
      </c>
      <c r="BD23" s="6">
        <v>0.55555555555555558</v>
      </c>
      <c r="BE23" s="6">
        <v>0.1111111111111111</v>
      </c>
      <c r="BF23" s="6">
        <v>0.1111111111111111</v>
      </c>
      <c r="BG23" s="6">
        <v>0.1111111111111111</v>
      </c>
      <c r="BH23" s="6">
        <v>0</v>
      </c>
      <c r="BI23" s="11">
        <v>0.1111111111111111</v>
      </c>
      <c r="BJ23" s="18">
        <v>0</v>
      </c>
      <c r="BK23" s="6">
        <v>0</v>
      </c>
      <c r="BL23" s="6">
        <v>0</v>
      </c>
      <c r="BM23" s="6">
        <v>0</v>
      </c>
      <c r="BN23" s="6">
        <v>0</v>
      </c>
      <c r="BO23" s="6">
        <v>0</v>
      </c>
      <c r="BP23" s="11">
        <v>0</v>
      </c>
      <c r="BQ23" s="18">
        <v>9</v>
      </c>
      <c r="BR23" s="6">
        <v>0.22222222222222221</v>
      </c>
      <c r="BS23" s="6">
        <v>0.22222222222222221</v>
      </c>
      <c r="BT23" s="6">
        <v>0.22222222222222221</v>
      </c>
      <c r="BU23" s="6">
        <v>0.33333333333333326</v>
      </c>
      <c r="BV23" s="6">
        <v>0</v>
      </c>
      <c r="BW23" s="11">
        <v>0</v>
      </c>
      <c r="BX23" s="18">
        <v>9</v>
      </c>
      <c r="BY23" s="6">
        <v>0</v>
      </c>
      <c r="BZ23" s="6">
        <v>0.44444444444444442</v>
      </c>
      <c r="CA23" s="6">
        <v>0.44444444444444442</v>
      </c>
      <c r="CB23" s="6">
        <v>0</v>
      </c>
      <c r="CC23" s="6">
        <v>0.1111111111111111</v>
      </c>
      <c r="CD23" s="11">
        <v>0</v>
      </c>
      <c r="CE23" s="18">
        <v>9</v>
      </c>
      <c r="CF23" s="6">
        <v>0.33333333333333326</v>
      </c>
      <c r="CG23" s="6">
        <v>0.1111111111111111</v>
      </c>
      <c r="CH23" s="6">
        <v>0.1111111111111111</v>
      </c>
      <c r="CI23" s="6">
        <v>0.22222222222222221</v>
      </c>
      <c r="CJ23" s="6">
        <v>0.1111111111111111</v>
      </c>
      <c r="CK23" s="11">
        <v>0.1111111111111111</v>
      </c>
      <c r="CL23" s="18">
        <v>9</v>
      </c>
      <c r="CM23" s="6">
        <v>0.1111111111111111</v>
      </c>
      <c r="CN23" s="6">
        <v>0.22222222222222221</v>
      </c>
      <c r="CO23" s="6">
        <v>0.1111111111111111</v>
      </c>
      <c r="CP23" s="6">
        <v>0.22222222222222221</v>
      </c>
      <c r="CQ23" s="6">
        <v>0.22222222222222221</v>
      </c>
      <c r="CR23" s="6">
        <v>0.1111111111111111</v>
      </c>
      <c r="CS23" s="22">
        <v>9</v>
      </c>
      <c r="CT23" s="6">
        <v>0.22222222222222221</v>
      </c>
      <c r="CU23" s="6">
        <v>0.33333333333333326</v>
      </c>
      <c r="CV23" s="6">
        <v>0.33333333333333326</v>
      </c>
      <c r="CW23" s="6">
        <v>0.1111111111111111</v>
      </c>
      <c r="CX23" s="6">
        <v>0</v>
      </c>
      <c r="CY23" s="11">
        <v>0</v>
      </c>
      <c r="CZ23" s="18">
        <v>9</v>
      </c>
      <c r="DA23" s="6">
        <v>0.33333333333333326</v>
      </c>
      <c r="DB23" s="6">
        <v>0.1111111111111111</v>
      </c>
      <c r="DC23" s="6">
        <v>0.22222222222222221</v>
      </c>
      <c r="DD23" s="6">
        <v>0.22222222222222221</v>
      </c>
      <c r="DE23" s="6">
        <v>0</v>
      </c>
      <c r="DF23" s="11">
        <v>0.1111111111111111</v>
      </c>
      <c r="DG23" s="18">
        <v>0</v>
      </c>
      <c r="DH23" s="6">
        <v>0</v>
      </c>
      <c r="DI23" s="6">
        <v>0</v>
      </c>
      <c r="DJ23" s="6">
        <v>0</v>
      </c>
      <c r="DK23" s="6">
        <v>0</v>
      </c>
      <c r="DL23" s="6">
        <v>0</v>
      </c>
      <c r="DM23" s="11">
        <v>0</v>
      </c>
      <c r="DN23" s="18">
        <v>9</v>
      </c>
      <c r="DO23" s="6">
        <v>1</v>
      </c>
      <c r="DP23" s="11">
        <v>0</v>
      </c>
      <c r="DQ23" s="18">
        <v>0</v>
      </c>
      <c r="DR23" s="6">
        <v>0</v>
      </c>
      <c r="DS23" s="6">
        <v>0</v>
      </c>
      <c r="DT23" s="6">
        <v>0</v>
      </c>
      <c r="DU23" s="6">
        <v>0</v>
      </c>
      <c r="DV23" s="6">
        <v>0</v>
      </c>
      <c r="DW23" s="6">
        <v>0</v>
      </c>
      <c r="DX23" s="6">
        <v>0</v>
      </c>
      <c r="DY23" s="6">
        <v>0</v>
      </c>
      <c r="DZ23" s="6">
        <v>0</v>
      </c>
      <c r="EA23" s="6">
        <v>0</v>
      </c>
      <c r="EB23" s="6">
        <v>0</v>
      </c>
      <c r="EC23" s="11">
        <v>0</v>
      </c>
      <c r="ED23" s="18">
        <v>9</v>
      </c>
      <c r="EE23" s="6">
        <v>1</v>
      </c>
      <c r="EF23" s="6">
        <v>0.66666666666666652</v>
      </c>
      <c r="EG23" s="6">
        <v>0.55555555555555558</v>
      </c>
      <c r="EH23" s="6">
        <v>0.44444444444444442</v>
      </c>
      <c r="EI23" s="6">
        <v>0.55555555555555558</v>
      </c>
      <c r="EJ23" s="6">
        <v>0.55555555555555558</v>
      </c>
      <c r="EK23" s="6">
        <v>0.1111111111111111</v>
      </c>
      <c r="EL23" s="6">
        <v>0.33333333333333326</v>
      </c>
      <c r="EM23" s="6">
        <v>0</v>
      </c>
      <c r="EN23" s="6">
        <v>0</v>
      </c>
      <c r="EO23" s="11">
        <v>0</v>
      </c>
      <c r="EP23" s="18">
        <v>0</v>
      </c>
      <c r="EQ23" s="6">
        <v>0</v>
      </c>
      <c r="ER23" s="6">
        <v>0</v>
      </c>
      <c r="ES23" s="6">
        <v>0</v>
      </c>
      <c r="ET23" s="6">
        <v>0</v>
      </c>
      <c r="EU23" s="6">
        <v>0</v>
      </c>
      <c r="EV23" s="6">
        <v>0</v>
      </c>
      <c r="EW23" s="6">
        <v>0</v>
      </c>
      <c r="EX23" s="6">
        <v>0</v>
      </c>
      <c r="EY23" s="6">
        <v>0</v>
      </c>
      <c r="EZ23" s="6">
        <v>0</v>
      </c>
      <c r="FA23" s="6">
        <v>0</v>
      </c>
      <c r="FB23" s="6">
        <v>0</v>
      </c>
      <c r="FC23" s="6">
        <v>0</v>
      </c>
      <c r="FD23" s="6">
        <v>0</v>
      </c>
      <c r="FE23" s="6">
        <v>0</v>
      </c>
      <c r="FF23" s="6">
        <v>0</v>
      </c>
      <c r="FG23" s="6">
        <v>0</v>
      </c>
      <c r="FH23" s="6">
        <v>0</v>
      </c>
      <c r="FI23" s="6">
        <v>0</v>
      </c>
      <c r="FJ23" s="11">
        <v>0</v>
      </c>
      <c r="FK23" s="18">
        <v>0</v>
      </c>
      <c r="FL23" s="6">
        <v>0</v>
      </c>
      <c r="FM23" s="6">
        <v>0</v>
      </c>
      <c r="FN23" s="6">
        <v>0</v>
      </c>
      <c r="FO23" s="6">
        <v>0</v>
      </c>
      <c r="FP23" s="6">
        <v>0</v>
      </c>
      <c r="FQ23" s="6">
        <v>0</v>
      </c>
      <c r="FR23" s="6">
        <v>0</v>
      </c>
      <c r="FS23" s="6">
        <v>0</v>
      </c>
      <c r="FT23" s="6">
        <v>0</v>
      </c>
      <c r="FU23" s="6">
        <v>0</v>
      </c>
      <c r="FV23" s="6">
        <v>0</v>
      </c>
      <c r="FW23" s="6">
        <v>0</v>
      </c>
      <c r="FX23" s="6">
        <v>0</v>
      </c>
      <c r="FY23" s="6">
        <v>0</v>
      </c>
      <c r="FZ23" s="6">
        <v>0</v>
      </c>
      <c r="GA23" s="6">
        <v>0</v>
      </c>
      <c r="GB23" s="11">
        <v>0</v>
      </c>
      <c r="GC23" s="18">
        <v>8</v>
      </c>
      <c r="GD23" s="6">
        <v>0</v>
      </c>
      <c r="GE23" s="6">
        <v>0</v>
      </c>
      <c r="GF23" s="6">
        <v>0</v>
      </c>
      <c r="GG23" s="6">
        <v>0.125</v>
      </c>
      <c r="GH23" s="6">
        <v>0.875</v>
      </c>
      <c r="GI23" s="11">
        <v>0</v>
      </c>
      <c r="GJ23" s="18">
        <v>8</v>
      </c>
      <c r="GK23" s="6">
        <v>0</v>
      </c>
      <c r="GL23" s="6">
        <v>0</v>
      </c>
      <c r="GM23" s="6">
        <v>0</v>
      </c>
      <c r="GN23" s="6">
        <v>0</v>
      </c>
      <c r="GO23" s="6">
        <v>1</v>
      </c>
      <c r="GP23" s="11">
        <v>0</v>
      </c>
      <c r="GQ23" s="18">
        <v>8</v>
      </c>
      <c r="GR23" s="6">
        <v>0</v>
      </c>
      <c r="GS23" s="6">
        <v>0</v>
      </c>
      <c r="GT23" s="6">
        <v>0</v>
      </c>
      <c r="GU23" s="6">
        <v>0.125</v>
      </c>
      <c r="GV23" s="6">
        <v>0.875</v>
      </c>
      <c r="GW23" s="11">
        <v>0</v>
      </c>
      <c r="GX23" s="18">
        <v>8</v>
      </c>
      <c r="GY23" s="6">
        <v>0</v>
      </c>
      <c r="GZ23" s="6">
        <v>0.125</v>
      </c>
      <c r="HA23" s="6">
        <v>0.125</v>
      </c>
      <c r="HB23" s="6">
        <v>0.125</v>
      </c>
      <c r="HC23" s="6">
        <v>0.5</v>
      </c>
      <c r="HD23" s="11">
        <v>0.125</v>
      </c>
      <c r="HE23" s="18">
        <v>8</v>
      </c>
      <c r="HF23" s="6">
        <v>0</v>
      </c>
      <c r="HG23" s="6">
        <v>0</v>
      </c>
      <c r="HH23" s="6">
        <v>0</v>
      </c>
      <c r="HI23" s="6">
        <v>0.125</v>
      </c>
      <c r="HJ23" s="6">
        <v>0.875</v>
      </c>
      <c r="HK23" s="11">
        <v>0</v>
      </c>
      <c r="HL23" s="18">
        <v>8</v>
      </c>
      <c r="HM23" s="6">
        <v>0</v>
      </c>
      <c r="HN23" s="6">
        <v>0</v>
      </c>
      <c r="HO23" s="6">
        <v>0</v>
      </c>
      <c r="HP23" s="6">
        <v>0</v>
      </c>
      <c r="HQ23" s="6">
        <v>0.75</v>
      </c>
      <c r="HR23" s="11">
        <v>0.25</v>
      </c>
      <c r="HS23" s="18">
        <v>8</v>
      </c>
      <c r="HT23" s="6">
        <v>0</v>
      </c>
      <c r="HU23" s="6">
        <v>0</v>
      </c>
      <c r="HV23" s="6">
        <v>0</v>
      </c>
      <c r="HW23" s="6">
        <v>0</v>
      </c>
      <c r="HX23" s="6">
        <v>1</v>
      </c>
      <c r="HY23" s="11">
        <v>0</v>
      </c>
      <c r="HZ23" s="18">
        <v>8</v>
      </c>
      <c r="IA23" s="6">
        <v>0</v>
      </c>
      <c r="IB23" s="6">
        <v>0</v>
      </c>
      <c r="IC23" s="6">
        <v>0</v>
      </c>
      <c r="ID23" s="6">
        <v>0.375</v>
      </c>
      <c r="IE23" s="6">
        <v>0.5</v>
      </c>
      <c r="IF23" s="11">
        <v>0.125</v>
      </c>
      <c r="IG23" s="18">
        <v>8</v>
      </c>
      <c r="IH23" s="6">
        <v>0</v>
      </c>
      <c r="II23" s="6">
        <v>0</v>
      </c>
      <c r="IJ23" s="6">
        <v>0.125</v>
      </c>
      <c r="IK23" s="6">
        <v>0</v>
      </c>
      <c r="IL23" s="6">
        <v>0.75</v>
      </c>
      <c r="IM23" s="11">
        <v>0.125</v>
      </c>
      <c r="IN23" s="18">
        <v>8</v>
      </c>
      <c r="IO23" s="6">
        <v>0</v>
      </c>
      <c r="IP23" s="6">
        <v>0</v>
      </c>
      <c r="IQ23" s="6">
        <v>0</v>
      </c>
      <c r="IR23" s="6">
        <v>0.125</v>
      </c>
      <c r="IS23" s="6">
        <v>0.375</v>
      </c>
      <c r="IT23" s="11">
        <v>0.5</v>
      </c>
      <c r="IU23" s="18">
        <v>8</v>
      </c>
      <c r="IV23" s="6">
        <v>0</v>
      </c>
      <c r="IW23" s="6">
        <v>0</v>
      </c>
      <c r="IX23" s="6">
        <v>0</v>
      </c>
      <c r="IY23" s="6">
        <v>0</v>
      </c>
      <c r="IZ23" s="6">
        <v>1</v>
      </c>
      <c r="JA23" s="11">
        <v>0</v>
      </c>
      <c r="JB23" s="18">
        <v>8</v>
      </c>
      <c r="JC23" s="6">
        <v>0</v>
      </c>
      <c r="JD23" s="6">
        <v>0</v>
      </c>
      <c r="JE23" s="6">
        <v>0.25</v>
      </c>
      <c r="JF23" s="6">
        <v>0.25</v>
      </c>
      <c r="JG23" s="6">
        <v>0.5</v>
      </c>
      <c r="JH23" s="11">
        <v>0</v>
      </c>
      <c r="JI23" s="18">
        <v>8</v>
      </c>
      <c r="JJ23" s="6">
        <v>0</v>
      </c>
      <c r="JK23" s="6">
        <v>0</v>
      </c>
      <c r="JL23" s="6">
        <v>0</v>
      </c>
      <c r="JM23" s="6">
        <v>0.125</v>
      </c>
      <c r="JN23" s="6">
        <v>0.875</v>
      </c>
      <c r="JO23" s="11">
        <v>0</v>
      </c>
      <c r="JP23" s="18">
        <v>8</v>
      </c>
      <c r="JQ23" s="6">
        <v>0.125</v>
      </c>
      <c r="JR23" s="6">
        <v>0.375</v>
      </c>
      <c r="JS23" s="11">
        <v>0.5</v>
      </c>
      <c r="JT23" s="15">
        <v>50.75</v>
      </c>
      <c r="JU23" s="18">
        <v>9</v>
      </c>
      <c r="JV23" s="6">
        <v>0.88888888888888884</v>
      </c>
      <c r="JW23" s="6">
        <v>0.1111111111111111</v>
      </c>
      <c r="JX23" s="11">
        <v>0</v>
      </c>
      <c r="JY23" s="18">
        <v>9</v>
      </c>
      <c r="JZ23" s="6">
        <v>0.88888888888888884</v>
      </c>
      <c r="KA23" s="6">
        <v>0.1111111111111111</v>
      </c>
      <c r="KB23" s="11">
        <v>0</v>
      </c>
      <c r="KC23" s="18">
        <v>9</v>
      </c>
      <c r="KD23" s="6">
        <v>0.1111111111111111</v>
      </c>
      <c r="KE23" s="6">
        <v>0.33333333333333326</v>
      </c>
      <c r="KF23" s="6">
        <v>0.22222222222222221</v>
      </c>
      <c r="KG23" s="6">
        <v>0.33333333333333326</v>
      </c>
      <c r="KH23" s="11">
        <v>0</v>
      </c>
      <c r="KI23" s="18">
        <v>3</v>
      </c>
      <c r="KJ23" s="6">
        <v>0.66666666666666652</v>
      </c>
      <c r="KK23" s="6">
        <v>0.33333333333333326</v>
      </c>
      <c r="KL23" s="11">
        <v>0</v>
      </c>
      <c r="KM23" s="18">
        <v>9</v>
      </c>
      <c r="KN23" s="6">
        <v>1</v>
      </c>
      <c r="KO23" s="6">
        <v>0.55555555555555558</v>
      </c>
      <c r="KP23" s="6">
        <v>0.66666666666666652</v>
      </c>
      <c r="KQ23" s="6">
        <v>0.22222222222222221</v>
      </c>
      <c r="KR23" s="6">
        <v>0.22222222222222221</v>
      </c>
      <c r="KS23" s="6">
        <v>0</v>
      </c>
      <c r="KT23" s="6">
        <v>0</v>
      </c>
      <c r="KU23" s="6">
        <v>0</v>
      </c>
      <c r="KV23" s="6">
        <v>0</v>
      </c>
      <c r="KW23" s="11">
        <v>0</v>
      </c>
      <c r="KX23" s="18">
        <v>9</v>
      </c>
      <c r="KY23" s="6">
        <v>0</v>
      </c>
      <c r="KZ23" s="6">
        <v>1</v>
      </c>
      <c r="LA23" s="6">
        <v>0</v>
      </c>
      <c r="LB23" s="6">
        <v>0</v>
      </c>
      <c r="LC23" s="11">
        <v>0</v>
      </c>
      <c r="LD23" s="18">
        <v>9</v>
      </c>
      <c r="LE23" s="6">
        <v>0</v>
      </c>
      <c r="LF23" s="6">
        <v>0</v>
      </c>
      <c r="LG23" s="6">
        <v>0</v>
      </c>
      <c r="LH23" s="6">
        <v>0</v>
      </c>
      <c r="LI23" s="6">
        <v>0</v>
      </c>
      <c r="LJ23" s="6">
        <v>0</v>
      </c>
      <c r="LK23" s="6">
        <v>0</v>
      </c>
      <c r="LL23" s="6">
        <v>0</v>
      </c>
      <c r="LM23" s="6">
        <v>0</v>
      </c>
      <c r="LN23" s="6">
        <v>0</v>
      </c>
      <c r="LO23" s="6">
        <v>0</v>
      </c>
      <c r="LP23" s="6">
        <v>0</v>
      </c>
      <c r="LQ23" s="6">
        <v>0</v>
      </c>
      <c r="LR23" s="6">
        <v>0</v>
      </c>
      <c r="LS23" s="6">
        <v>0</v>
      </c>
      <c r="LT23" s="6">
        <v>0</v>
      </c>
      <c r="LU23" s="6">
        <v>0</v>
      </c>
      <c r="LV23" s="6">
        <v>0</v>
      </c>
      <c r="LW23" s="6">
        <v>0</v>
      </c>
      <c r="LX23" s="6">
        <v>0</v>
      </c>
      <c r="LY23" s="6">
        <v>0</v>
      </c>
      <c r="LZ23" s="6">
        <v>0</v>
      </c>
      <c r="MA23" s="6">
        <v>0</v>
      </c>
      <c r="MB23" s="6">
        <v>0</v>
      </c>
      <c r="MC23" s="6">
        <v>0</v>
      </c>
      <c r="MD23" s="6">
        <v>0</v>
      </c>
      <c r="ME23" s="6">
        <v>0</v>
      </c>
      <c r="MF23" s="6">
        <v>0</v>
      </c>
      <c r="MG23" s="6">
        <v>0</v>
      </c>
      <c r="MH23" s="6">
        <v>0</v>
      </c>
      <c r="MI23" s="6">
        <v>0</v>
      </c>
      <c r="MJ23" s="6">
        <v>0</v>
      </c>
      <c r="MK23" s="6">
        <v>0</v>
      </c>
      <c r="ML23" s="6">
        <v>0</v>
      </c>
      <c r="MM23" s="6">
        <v>0</v>
      </c>
      <c r="MN23" s="6">
        <v>0</v>
      </c>
      <c r="MO23" s="6">
        <v>0</v>
      </c>
      <c r="MP23" s="6">
        <v>0</v>
      </c>
      <c r="MQ23" s="6">
        <v>0</v>
      </c>
      <c r="MR23" s="6">
        <v>0</v>
      </c>
      <c r="MS23" s="6">
        <v>0</v>
      </c>
      <c r="MT23" s="6">
        <v>0</v>
      </c>
      <c r="MU23" s="6">
        <v>0</v>
      </c>
      <c r="MV23" s="6">
        <v>0</v>
      </c>
      <c r="MW23" s="6">
        <v>0</v>
      </c>
      <c r="MX23" s="6">
        <v>0</v>
      </c>
      <c r="MY23" s="6">
        <v>0</v>
      </c>
      <c r="MZ23" s="6">
        <v>0</v>
      </c>
      <c r="NA23" s="6">
        <v>0</v>
      </c>
      <c r="NB23" s="6">
        <v>0</v>
      </c>
      <c r="NC23" s="6">
        <v>0</v>
      </c>
      <c r="ND23" s="6">
        <v>0</v>
      </c>
      <c r="NE23" s="6">
        <v>0</v>
      </c>
      <c r="NF23" s="6">
        <v>0</v>
      </c>
      <c r="NG23" s="6">
        <v>0</v>
      </c>
      <c r="NH23" s="6">
        <v>0</v>
      </c>
      <c r="NI23" s="6">
        <v>0</v>
      </c>
      <c r="NJ23" s="6">
        <v>0</v>
      </c>
      <c r="NK23" s="6">
        <v>0</v>
      </c>
      <c r="NL23" s="6">
        <v>0</v>
      </c>
      <c r="NM23" s="6">
        <v>0</v>
      </c>
      <c r="NN23" s="6">
        <v>0</v>
      </c>
      <c r="NO23" s="6">
        <v>0</v>
      </c>
      <c r="NP23" s="6">
        <v>0</v>
      </c>
      <c r="NQ23" s="6">
        <v>0</v>
      </c>
      <c r="NR23" s="6">
        <v>0</v>
      </c>
      <c r="NS23" s="6">
        <v>0</v>
      </c>
      <c r="NT23" s="6">
        <v>0</v>
      </c>
      <c r="NU23" s="6">
        <v>0.1111111111111111</v>
      </c>
      <c r="NV23" s="6">
        <v>0.44444444444444442</v>
      </c>
      <c r="NW23" s="6">
        <v>0</v>
      </c>
      <c r="NX23" s="6">
        <v>0</v>
      </c>
      <c r="NY23" s="6">
        <v>0</v>
      </c>
      <c r="NZ23" s="6">
        <v>0</v>
      </c>
      <c r="OA23" s="6">
        <v>0</v>
      </c>
      <c r="OB23" s="6">
        <v>0</v>
      </c>
      <c r="OC23" s="6">
        <v>0</v>
      </c>
      <c r="OD23" s="6">
        <v>0</v>
      </c>
      <c r="OE23" s="6">
        <v>0.1111111111111111</v>
      </c>
      <c r="OF23" s="6">
        <v>0</v>
      </c>
      <c r="OG23" s="6">
        <v>0</v>
      </c>
      <c r="OH23" s="6">
        <v>0</v>
      </c>
      <c r="OI23" s="6">
        <v>0.22222222222222221</v>
      </c>
      <c r="OJ23" s="6">
        <v>0</v>
      </c>
      <c r="OK23" s="6">
        <v>0</v>
      </c>
      <c r="OL23" s="6">
        <v>0</v>
      </c>
      <c r="OM23" s="6">
        <v>0</v>
      </c>
      <c r="ON23" s="6">
        <v>0</v>
      </c>
      <c r="OO23" s="6">
        <v>0.1111111111111111</v>
      </c>
      <c r="OP23" s="6">
        <v>0</v>
      </c>
      <c r="OQ23" s="6">
        <v>0</v>
      </c>
      <c r="OR23" s="6">
        <v>0</v>
      </c>
      <c r="OS23" s="6">
        <v>0</v>
      </c>
      <c r="OT23" s="6">
        <v>0</v>
      </c>
      <c r="OU23" s="6">
        <v>0</v>
      </c>
      <c r="OV23" s="6">
        <v>0</v>
      </c>
      <c r="OW23" s="6">
        <v>0</v>
      </c>
      <c r="OX23" s="11">
        <v>0</v>
      </c>
      <c r="OY23" s="18">
        <v>9</v>
      </c>
      <c r="OZ23" s="6">
        <v>0</v>
      </c>
      <c r="PA23" s="6">
        <v>0</v>
      </c>
      <c r="PB23" s="6">
        <v>0</v>
      </c>
      <c r="PC23" s="6">
        <v>0</v>
      </c>
      <c r="PD23" s="6">
        <v>0</v>
      </c>
      <c r="PE23" s="6">
        <v>0</v>
      </c>
      <c r="PF23" s="6">
        <v>0.1111111111111111</v>
      </c>
      <c r="PG23" s="6">
        <v>0</v>
      </c>
      <c r="PH23" s="6">
        <v>0.88888888888888884</v>
      </c>
      <c r="PI23" s="11">
        <v>0</v>
      </c>
      <c r="PJ23" s="18">
        <v>7</v>
      </c>
      <c r="PK23" s="6">
        <v>0</v>
      </c>
      <c r="PL23" s="6">
        <v>0</v>
      </c>
      <c r="PM23" s="6">
        <v>1</v>
      </c>
      <c r="PN23" s="11">
        <v>0</v>
      </c>
      <c r="PO23" s="18">
        <v>9</v>
      </c>
      <c r="PP23" s="6">
        <v>0.1111111111111111</v>
      </c>
      <c r="PQ23" s="6">
        <v>0.22222222222222221</v>
      </c>
      <c r="PR23" s="6">
        <v>0.22222222222222221</v>
      </c>
      <c r="PS23" s="6">
        <v>0.1111111111111111</v>
      </c>
      <c r="PT23" s="6">
        <v>0.1111111111111111</v>
      </c>
      <c r="PU23" s="11">
        <v>0.22222222222222221</v>
      </c>
      <c r="PV23" s="18">
        <v>5</v>
      </c>
      <c r="PW23" s="6">
        <v>0</v>
      </c>
      <c r="PX23" s="6">
        <v>0.2</v>
      </c>
      <c r="PY23" s="6">
        <v>0</v>
      </c>
      <c r="PZ23" s="6">
        <v>0.6</v>
      </c>
      <c r="QA23" s="11">
        <v>0.2</v>
      </c>
      <c r="QB23" s="18">
        <v>9</v>
      </c>
      <c r="QC23" s="6">
        <v>0.55555555555555558</v>
      </c>
      <c r="QD23" s="6">
        <v>0</v>
      </c>
      <c r="QE23" s="6">
        <v>0.22222222222222221</v>
      </c>
      <c r="QF23" s="6">
        <v>0</v>
      </c>
      <c r="QG23" s="6">
        <v>0.22222222222222221</v>
      </c>
      <c r="QH23" s="11">
        <v>0</v>
      </c>
      <c r="QI23" s="18">
        <v>0</v>
      </c>
      <c r="QJ23" s="6">
        <v>0</v>
      </c>
      <c r="QK23" s="6">
        <v>0</v>
      </c>
      <c r="QL23" s="6">
        <v>0</v>
      </c>
      <c r="QM23" s="6">
        <v>0</v>
      </c>
      <c r="QN23" s="6">
        <v>0</v>
      </c>
      <c r="QO23" s="6">
        <v>0</v>
      </c>
      <c r="QP23" s="6">
        <v>0</v>
      </c>
      <c r="QQ23" s="8">
        <v>0</v>
      </c>
      <c r="QR23" s="48">
        <v>33000</v>
      </c>
    </row>
    <row r="24" spans="1:460" ht="74.25" thickTop="1" thickBot="1" x14ac:dyDescent="0.3">
      <c r="A24" s="66" t="e">
        <f>VLOOKUP(B24,Vægt!A:F,6,FALSE)</f>
        <v>#N/A</v>
      </c>
      <c r="B24" s="2" t="s">
        <v>26</v>
      </c>
      <c r="C24" s="22">
        <v>9</v>
      </c>
      <c r="D24" s="18">
        <v>9</v>
      </c>
      <c r="E24" s="6">
        <v>0.22222222222222221</v>
      </c>
      <c r="F24" s="6">
        <v>0.1111111111111111</v>
      </c>
      <c r="G24" s="6">
        <v>0.33333333333333326</v>
      </c>
      <c r="H24" s="6">
        <v>0.1111111111111111</v>
      </c>
      <c r="I24" s="6">
        <v>0</v>
      </c>
      <c r="J24" s="6">
        <v>0.1111111111111111</v>
      </c>
      <c r="K24" s="11">
        <v>0.1111111111111111</v>
      </c>
      <c r="L24" s="18">
        <v>9</v>
      </c>
      <c r="M24" s="6">
        <v>0.55555555555555558</v>
      </c>
      <c r="N24" s="6">
        <v>0</v>
      </c>
      <c r="O24" s="6">
        <v>0</v>
      </c>
      <c r="P24" s="6">
        <v>0</v>
      </c>
      <c r="Q24" s="6">
        <v>0.44444444444444442</v>
      </c>
      <c r="R24" s="6">
        <v>0</v>
      </c>
      <c r="S24" s="6">
        <v>0.33333333333333326</v>
      </c>
      <c r="T24" s="6">
        <v>0.44444444444444442</v>
      </c>
      <c r="U24" s="6">
        <v>0.1111111111111111</v>
      </c>
      <c r="V24" s="6">
        <v>0.1111111111111111</v>
      </c>
      <c r="W24" s="6">
        <v>0.33333333333333326</v>
      </c>
      <c r="X24" s="6">
        <v>0.1111111111111111</v>
      </c>
      <c r="Y24" s="6">
        <v>0.1111111111111111</v>
      </c>
      <c r="Z24" s="11">
        <v>0</v>
      </c>
      <c r="AA24" s="18">
        <v>9</v>
      </c>
      <c r="AB24" s="6">
        <v>0.1111111111111111</v>
      </c>
      <c r="AC24" s="6">
        <v>0</v>
      </c>
      <c r="AD24" s="6">
        <v>0</v>
      </c>
      <c r="AE24" s="6">
        <v>0.33333333333333326</v>
      </c>
      <c r="AF24" s="6">
        <v>0.55555555555555558</v>
      </c>
      <c r="AG24" s="11">
        <v>0</v>
      </c>
      <c r="AH24" s="18">
        <v>9</v>
      </c>
      <c r="AI24" s="6">
        <v>0.33333333333333326</v>
      </c>
      <c r="AJ24" s="6">
        <v>0.55555555555555558</v>
      </c>
      <c r="AK24" s="6">
        <v>0</v>
      </c>
      <c r="AL24" s="6">
        <v>0.1111111111111111</v>
      </c>
      <c r="AM24" s="6">
        <v>0</v>
      </c>
      <c r="AN24" s="11">
        <v>0</v>
      </c>
      <c r="AO24" s="18">
        <v>9</v>
      </c>
      <c r="AP24" s="6">
        <v>0.55555555555555558</v>
      </c>
      <c r="AQ24" s="6">
        <v>0.22222222222222221</v>
      </c>
      <c r="AR24" s="6">
        <v>0.1111111111111111</v>
      </c>
      <c r="AS24" s="6">
        <v>0.1111111111111111</v>
      </c>
      <c r="AT24" s="6">
        <v>0</v>
      </c>
      <c r="AU24" s="11">
        <v>0</v>
      </c>
      <c r="AV24" s="18">
        <v>9</v>
      </c>
      <c r="AW24" s="6">
        <v>0.7777777777777779</v>
      </c>
      <c r="AX24" s="6">
        <v>0</v>
      </c>
      <c r="AY24" s="6">
        <v>0.1111111111111111</v>
      </c>
      <c r="AZ24" s="6">
        <v>0.1111111111111111</v>
      </c>
      <c r="BA24" s="6">
        <v>0</v>
      </c>
      <c r="BB24" s="11">
        <v>0</v>
      </c>
      <c r="BC24" s="18">
        <v>9</v>
      </c>
      <c r="BD24" s="6">
        <v>0.55555555555555558</v>
      </c>
      <c r="BE24" s="6">
        <v>0.22222222222222221</v>
      </c>
      <c r="BF24" s="6">
        <v>0</v>
      </c>
      <c r="BG24" s="6">
        <v>0.1111111111111111</v>
      </c>
      <c r="BH24" s="6">
        <v>0</v>
      </c>
      <c r="BI24" s="11">
        <v>0.1111111111111111</v>
      </c>
      <c r="BJ24" s="18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11">
        <v>0</v>
      </c>
      <c r="BQ24" s="18">
        <v>9</v>
      </c>
      <c r="BR24" s="6">
        <v>0.1111111111111111</v>
      </c>
      <c r="BS24" s="6">
        <v>0.1111111111111111</v>
      </c>
      <c r="BT24" s="6">
        <v>0.1111111111111111</v>
      </c>
      <c r="BU24" s="6">
        <v>0.44444444444444442</v>
      </c>
      <c r="BV24" s="6">
        <v>0.22222222222222221</v>
      </c>
      <c r="BW24" s="11">
        <v>0</v>
      </c>
      <c r="BX24" s="18">
        <v>9</v>
      </c>
      <c r="BY24" s="6">
        <v>0</v>
      </c>
      <c r="BZ24" s="6">
        <v>0.22222222222222221</v>
      </c>
      <c r="CA24" s="6">
        <v>0.1111111111111111</v>
      </c>
      <c r="CB24" s="6">
        <v>0.55555555555555558</v>
      </c>
      <c r="CC24" s="6">
        <v>0.1111111111111111</v>
      </c>
      <c r="CD24" s="11">
        <v>0</v>
      </c>
      <c r="CE24" s="18">
        <v>9</v>
      </c>
      <c r="CF24" s="6">
        <v>0.66666666666666652</v>
      </c>
      <c r="CG24" s="6">
        <v>0.22222222222222221</v>
      </c>
      <c r="CH24" s="6">
        <v>0</v>
      </c>
      <c r="CI24" s="6">
        <v>0.1111111111111111</v>
      </c>
      <c r="CJ24" s="6">
        <v>0</v>
      </c>
      <c r="CK24" s="11">
        <v>0</v>
      </c>
      <c r="CL24" s="18">
        <v>9</v>
      </c>
      <c r="CM24" s="6">
        <v>0.22222222222222221</v>
      </c>
      <c r="CN24" s="6">
        <v>0.1111111111111111</v>
      </c>
      <c r="CO24" s="6">
        <v>0.33333333333333326</v>
      </c>
      <c r="CP24" s="6">
        <v>0.33333333333333326</v>
      </c>
      <c r="CQ24" s="6">
        <v>0</v>
      </c>
      <c r="CR24" s="6">
        <v>0</v>
      </c>
      <c r="CS24" s="22">
        <v>9</v>
      </c>
      <c r="CT24" s="6">
        <v>0.44444444444444442</v>
      </c>
      <c r="CU24" s="6">
        <v>0.44444444444444442</v>
      </c>
      <c r="CV24" s="6">
        <v>0</v>
      </c>
      <c r="CW24" s="6">
        <v>0.1111111111111111</v>
      </c>
      <c r="CX24" s="6">
        <v>0</v>
      </c>
      <c r="CY24" s="11">
        <v>0</v>
      </c>
      <c r="CZ24" s="18">
        <v>9</v>
      </c>
      <c r="DA24" s="6">
        <v>0.33333333333333326</v>
      </c>
      <c r="DB24" s="6">
        <v>0.33333333333333326</v>
      </c>
      <c r="DC24" s="6">
        <v>0.22222222222222221</v>
      </c>
      <c r="DD24" s="6">
        <v>0.1111111111111111</v>
      </c>
      <c r="DE24" s="6">
        <v>0</v>
      </c>
      <c r="DF24" s="11">
        <v>0</v>
      </c>
      <c r="DG24" s="18">
        <v>0</v>
      </c>
      <c r="DH24" s="6">
        <v>0</v>
      </c>
      <c r="DI24" s="6">
        <v>0</v>
      </c>
      <c r="DJ24" s="6">
        <v>0</v>
      </c>
      <c r="DK24" s="6">
        <v>0</v>
      </c>
      <c r="DL24" s="6">
        <v>0</v>
      </c>
      <c r="DM24" s="11">
        <v>0</v>
      </c>
      <c r="DN24" s="18">
        <v>9</v>
      </c>
      <c r="DO24" s="6">
        <v>0.88888888888888884</v>
      </c>
      <c r="DP24" s="11">
        <v>0.1111111111111111</v>
      </c>
      <c r="DQ24" s="18">
        <v>9</v>
      </c>
      <c r="DR24" s="6">
        <v>0.66666666666666652</v>
      </c>
      <c r="DS24" s="6">
        <v>0.55555555555555558</v>
      </c>
      <c r="DT24" s="6">
        <v>0.44444444444444442</v>
      </c>
      <c r="DU24" s="6">
        <v>0.44444444444444442</v>
      </c>
      <c r="DV24" s="6">
        <v>0.88888888888888884</v>
      </c>
      <c r="DW24" s="6">
        <v>0.33333333333333326</v>
      </c>
      <c r="DX24" s="6">
        <v>0.22222222222222221</v>
      </c>
      <c r="DY24" s="6">
        <v>0</v>
      </c>
      <c r="DZ24" s="6">
        <v>0.1111111111111111</v>
      </c>
      <c r="EA24" s="6">
        <v>0</v>
      </c>
      <c r="EB24" s="6">
        <v>0</v>
      </c>
      <c r="EC24" s="11">
        <v>0.1111111111111111</v>
      </c>
      <c r="ED24" s="18">
        <v>0</v>
      </c>
      <c r="EE24" s="6">
        <v>0</v>
      </c>
      <c r="EF24" s="6">
        <v>0</v>
      </c>
      <c r="EG24" s="6">
        <v>0</v>
      </c>
      <c r="EH24" s="6">
        <v>0</v>
      </c>
      <c r="EI24" s="6">
        <v>0</v>
      </c>
      <c r="EJ24" s="6">
        <v>0</v>
      </c>
      <c r="EK24" s="6">
        <v>0</v>
      </c>
      <c r="EL24" s="6">
        <v>0</v>
      </c>
      <c r="EM24" s="6">
        <v>0</v>
      </c>
      <c r="EN24" s="6">
        <v>0</v>
      </c>
      <c r="EO24" s="11">
        <v>0</v>
      </c>
      <c r="EP24" s="18">
        <v>0</v>
      </c>
      <c r="EQ24" s="6">
        <v>0</v>
      </c>
      <c r="ER24" s="6">
        <v>0</v>
      </c>
      <c r="ES24" s="6">
        <v>0</v>
      </c>
      <c r="ET24" s="6">
        <v>0</v>
      </c>
      <c r="EU24" s="6">
        <v>0</v>
      </c>
      <c r="EV24" s="6">
        <v>0</v>
      </c>
      <c r="EW24" s="6">
        <v>0</v>
      </c>
      <c r="EX24" s="6">
        <v>0</v>
      </c>
      <c r="EY24" s="6">
        <v>0</v>
      </c>
      <c r="EZ24" s="6">
        <v>0</v>
      </c>
      <c r="FA24" s="6">
        <v>0</v>
      </c>
      <c r="FB24" s="6">
        <v>0</v>
      </c>
      <c r="FC24" s="6">
        <v>0</v>
      </c>
      <c r="FD24" s="6">
        <v>0</v>
      </c>
      <c r="FE24" s="6">
        <v>0</v>
      </c>
      <c r="FF24" s="6">
        <v>0</v>
      </c>
      <c r="FG24" s="6">
        <v>0</v>
      </c>
      <c r="FH24" s="6">
        <v>0</v>
      </c>
      <c r="FI24" s="6">
        <v>0</v>
      </c>
      <c r="FJ24" s="11">
        <v>0</v>
      </c>
      <c r="FK24" s="18">
        <v>0</v>
      </c>
      <c r="FL24" s="6">
        <v>0</v>
      </c>
      <c r="FM24" s="6">
        <v>0</v>
      </c>
      <c r="FN24" s="6">
        <v>0</v>
      </c>
      <c r="FO24" s="6">
        <v>0</v>
      </c>
      <c r="FP24" s="6">
        <v>0</v>
      </c>
      <c r="FQ24" s="6">
        <v>0</v>
      </c>
      <c r="FR24" s="6">
        <v>0</v>
      </c>
      <c r="FS24" s="6">
        <v>0</v>
      </c>
      <c r="FT24" s="6">
        <v>0</v>
      </c>
      <c r="FU24" s="6">
        <v>0</v>
      </c>
      <c r="FV24" s="6">
        <v>0</v>
      </c>
      <c r="FW24" s="6">
        <v>0</v>
      </c>
      <c r="FX24" s="6">
        <v>0</v>
      </c>
      <c r="FY24" s="6">
        <v>0</v>
      </c>
      <c r="FZ24" s="6">
        <v>0</v>
      </c>
      <c r="GA24" s="6">
        <v>0</v>
      </c>
      <c r="GB24" s="11">
        <v>0</v>
      </c>
      <c r="GC24" s="18">
        <v>6</v>
      </c>
      <c r="GD24" s="6">
        <v>0</v>
      </c>
      <c r="GE24" s="6">
        <v>0</v>
      </c>
      <c r="GF24" s="6">
        <v>0.16666666666666663</v>
      </c>
      <c r="GG24" s="6">
        <v>0.33333333333333326</v>
      </c>
      <c r="GH24" s="6">
        <v>0.33333333333333326</v>
      </c>
      <c r="GI24" s="11">
        <v>0.16666666666666663</v>
      </c>
      <c r="GJ24" s="18">
        <v>6</v>
      </c>
      <c r="GK24" s="6">
        <v>0</v>
      </c>
      <c r="GL24" s="6">
        <v>0</v>
      </c>
      <c r="GM24" s="6">
        <v>0.33333333333333326</v>
      </c>
      <c r="GN24" s="6">
        <v>0.33333333333333326</v>
      </c>
      <c r="GO24" s="6">
        <v>0.33333333333333326</v>
      </c>
      <c r="GP24" s="11">
        <v>0</v>
      </c>
      <c r="GQ24" s="18">
        <v>6</v>
      </c>
      <c r="GR24" s="6">
        <v>0</v>
      </c>
      <c r="GS24" s="6">
        <v>0</v>
      </c>
      <c r="GT24" s="6">
        <v>0.33333333333333326</v>
      </c>
      <c r="GU24" s="6">
        <v>0.33333333333333326</v>
      </c>
      <c r="GV24" s="6">
        <v>0.33333333333333326</v>
      </c>
      <c r="GW24" s="11">
        <v>0</v>
      </c>
      <c r="GX24" s="18">
        <v>6</v>
      </c>
      <c r="GY24" s="6">
        <v>0</v>
      </c>
      <c r="GZ24" s="6">
        <v>0</v>
      </c>
      <c r="HA24" s="6">
        <v>0.16666666666666663</v>
      </c>
      <c r="HB24" s="6">
        <v>0.33333333333333326</v>
      </c>
      <c r="HC24" s="6">
        <v>0.16666666666666663</v>
      </c>
      <c r="HD24" s="11">
        <v>0.33333333333333326</v>
      </c>
      <c r="HE24" s="18">
        <v>6</v>
      </c>
      <c r="HF24" s="6">
        <v>0</v>
      </c>
      <c r="HG24" s="6">
        <v>0</v>
      </c>
      <c r="HH24" s="6">
        <v>0.16666666666666663</v>
      </c>
      <c r="HI24" s="6">
        <v>0.33333333333333326</v>
      </c>
      <c r="HJ24" s="6">
        <v>0.5</v>
      </c>
      <c r="HK24" s="11">
        <v>0</v>
      </c>
      <c r="HL24" s="18">
        <v>6</v>
      </c>
      <c r="HM24" s="6">
        <v>0</v>
      </c>
      <c r="HN24" s="6">
        <v>0</v>
      </c>
      <c r="HO24" s="6">
        <v>0.16666666666666663</v>
      </c>
      <c r="HP24" s="6">
        <v>0.33333333333333326</v>
      </c>
      <c r="HQ24" s="6">
        <v>0.16666666666666663</v>
      </c>
      <c r="HR24" s="11">
        <v>0.33333333333333326</v>
      </c>
      <c r="HS24" s="18">
        <v>6</v>
      </c>
      <c r="HT24" s="6">
        <v>0</v>
      </c>
      <c r="HU24" s="6">
        <v>0</v>
      </c>
      <c r="HV24" s="6">
        <v>0</v>
      </c>
      <c r="HW24" s="6">
        <v>0.33333333333333326</v>
      </c>
      <c r="HX24" s="6">
        <v>0.16666666666666663</v>
      </c>
      <c r="HY24" s="11">
        <v>0.5</v>
      </c>
      <c r="HZ24" s="18">
        <v>6</v>
      </c>
      <c r="IA24" s="6">
        <v>0</v>
      </c>
      <c r="IB24" s="6">
        <v>0</v>
      </c>
      <c r="IC24" s="6">
        <v>0</v>
      </c>
      <c r="ID24" s="6">
        <v>0.5</v>
      </c>
      <c r="IE24" s="6">
        <v>0.16666666666666663</v>
      </c>
      <c r="IF24" s="11">
        <v>0.33333333333333326</v>
      </c>
      <c r="IG24" s="18">
        <v>6</v>
      </c>
      <c r="IH24" s="6">
        <v>0.16666666666666663</v>
      </c>
      <c r="II24" s="6">
        <v>0</v>
      </c>
      <c r="IJ24" s="6">
        <v>0</v>
      </c>
      <c r="IK24" s="6">
        <v>0.33333333333333326</v>
      </c>
      <c r="IL24" s="6">
        <v>0.16666666666666663</v>
      </c>
      <c r="IM24" s="11">
        <v>0.33333333333333326</v>
      </c>
      <c r="IN24" s="18">
        <v>6</v>
      </c>
      <c r="IO24" s="6">
        <v>0.16666666666666663</v>
      </c>
      <c r="IP24" s="6">
        <v>0</v>
      </c>
      <c r="IQ24" s="6">
        <v>0</v>
      </c>
      <c r="IR24" s="6">
        <v>0</v>
      </c>
      <c r="IS24" s="6">
        <v>0.16666666666666663</v>
      </c>
      <c r="IT24" s="11">
        <v>0.66666666666666652</v>
      </c>
      <c r="IU24" s="18">
        <v>0</v>
      </c>
      <c r="IV24" s="6">
        <v>0</v>
      </c>
      <c r="IW24" s="6">
        <v>0</v>
      </c>
      <c r="IX24" s="6">
        <v>0</v>
      </c>
      <c r="IY24" s="6">
        <v>0</v>
      </c>
      <c r="IZ24" s="6">
        <v>0</v>
      </c>
      <c r="JA24" s="11">
        <v>0</v>
      </c>
      <c r="JB24" s="18">
        <v>0</v>
      </c>
      <c r="JC24" s="6">
        <v>0</v>
      </c>
      <c r="JD24" s="6">
        <v>0</v>
      </c>
      <c r="JE24" s="6">
        <v>0</v>
      </c>
      <c r="JF24" s="6">
        <v>0</v>
      </c>
      <c r="JG24" s="6">
        <v>0</v>
      </c>
      <c r="JH24" s="11">
        <v>0</v>
      </c>
      <c r="JI24" s="18">
        <v>0</v>
      </c>
      <c r="JJ24" s="6">
        <v>0</v>
      </c>
      <c r="JK24" s="6">
        <v>0</v>
      </c>
      <c r="JL24" s="6">
        <v>0</v>
      </c>
      <c r="JM24" s="6">
        <v>0</v>
      </c>
      <c r="JN24" s="6">
        <v>0</v>
      </c>
      <c r="JO24" s="11">
        <v>0</v>
      </c>
      <c r="JP24" s="18">
        <v>8</v>
      </c>
      <c r="JQ24" s="6">
        <v>0.125</v>
      </c>
      <c r="JR24" s="6">
        <v>0.625</v>
      </c>
      <c r="JS24" s="11">
        <v>0.25</v>
      </c>
      <c r="JT24" s="15">
        <v>44.75</v>
      </c>
      <c r="JU24" s="18">
        <v>9</v>
      </c>
      <c r="JV24" s="6">
        <v>0.66666666666666652</v>
      </c>
      <c r="JW24" s="6">
        <v>0</v>
      </c>
      <c r="JX24" s="11">
        <v>0.33333333333333326</v>
      </c>
      <c r="JY24" s="18">
        <v>9</v>
      </c>
      <c r="JZ24" s="6">
        <v>0.7777777777777779</v>
      </c>
      <c r="KA24" s="6">
        <v>0</v>
      </c>
      <c r="KB24" s="11">
        <v>0.22222222222222221</v>
      </c>
      <c r="KC24" s="18">
        <v>9</v>
      </c>
      <c r="KD24" s="6">
        <v>0.1111111111111111</v>
      </c>
      <c r="KE24" s="6">
        <v>0.22222222222222221</v>
      </c>
      <c r="KF24" s="6">
        <v>0.22222222222222221</v>
      </c>
      <c r="KG24" s="6">
        <v>0.44444444444444442</v>
      </c>
      <c r="KH24" s="11">
        <v>0</v>
      </c>
      <c r="KI24" s="18">
        <v>2</v>
      </c>
      <c r="KJ24" s="6">
        <v>1</v>
      </c>
      <c r="KK24" s="6">
        <v>0</v>
      </c>
      <c r="KL24" s="11">
        <v>0</v>
      </c>
      <c r="KM24" s="18">
        <v>9</v>
      </c>
      <c r="KN24" s="6">
        <v>1</v>
      </c>
      <c r="KO24" s="6">
        <v>0.44444444444444442</v>
      </c>
      <c r="KP24" s="6">
        <v>0.66666666666666652</v>
      </c>
      <c r="KQ24" s="6">
        <v>0.22222222222222221</v>
      </c>
      <c r="KR24" s="6">
        <v>0.1111111111111111</v>
      </c>
      <c r="KS24" s="6">
        <v>0</v>
      </c>
      <c r="KT24" s="6">
        <v>0.1111111111111111</v>
      </c>
      <c r="KU24" s="6">
        <v>0.33333333333333326</v>
      </c>
      <c r="KV24" s="6">
        <v>0</v>
      </c>
      <c r="KW24" s="11">
        <v>0</v>
      </c>
      <c r="KX24" s="18">
        <v>9</v>
      </c>
      <c r="KY24" s="6">
        <v>0</v>
      </c>
      <c r="KZ24" s="6">
        <v>0.1111111111111111</v>
      </c>
      <c r="LA24" s="6">
        <v>0.1111111111111111</v>
      </c>
      <c r="LB24" s="6">
        <v>0.7777777777777779</v>
      </c>
      <c r="LC24" s="11">
        <v>0</v>
      </c>
      <c r="LD24" s="18">
        <v>9</v>
      </c>
      <c r="LE24" s="6">
        <v>0.55555555555555558</v>
      </c>
      <c r="LF24" s="6">
        <v>0</v>
      </c>
      <c r="LG24" s="6">
        <v>0</v>
      </c>
      <c r="LH24" s="6">
        <v>0</v>
      </c>
      <c r="LI24" s="6">
        <v>0</v>
      </c>
      <c r="LJ24" s="6">
        <v>0</v>
      </c>
      <c r="LK24" s="6">
        <v>0</v>
      </c>
      <c r="LL24" s="6">
        <v>0</v>
      </c>
      <c r="LM24" s="6">
        <v>0</v>
      </c>
      <c r="LN24" s="6">
        <v>0</v>
      </c>
      <c r="LO24" s="6">
        <v>0</v>
      </c>
      <c r="LP24" s="6">
        <v>0</v>
      </c>
      <c r="LQ24" s="6">
        <v>0.1111111111111111</v>
      </c>
      <c r="LR24" s="6">
        <v>0</v>
      </c>
      <c r="LS24" s="6">
        <v>0</v>
      </c>
      <c r="LT24" s="6">
        <v>0</v>
      </c>
      <c r="LU24" s="6">
        <v>0</v>
      </c>
      <c r="LV24" s="6">
        <v>0</v>
      </c>
      <c r="LW24" s="6">
        <v>0</v>
      </c>
      <c r="LX24" s="6">
        <v>0</v>
      </c>
      <c r="LY24" s="6">
        <v>0</v>
      </c>
      <c r="LZ24" s="6">
        <v>0</v>
      </c>
      <c r="MA24" s="6">
        <v>0</v>
      </c>
      <c r="MB24" s="6">
        <v>0.1111111111111111</v>
      </c>
      <c r="MC24" s="6">
        <v>0</v>
      </c>
      <c r="MD24" s="6">
        <v>0</v>
      </c>
      <c r="ME24" s="6">
        <v>0</v>
      </c>
      <c r="MF24" s="6">
        <v>0</v>
      </c>
      <c r="MG24" s="6">
        <v>0</v>
      </c>
      <c r="MH24" s="6">
        <v>0</v>
      </c>
      <c r="MI24" s="6">
        <v>0</v>
      </c>
      <c r="MJ24" s="6">
        <v>0</v>
      </c>
      <c r="MK24" s="6">
        <v>0</v>
      </c>
      <c r="ML24" s="6">
        <v>0</v>
      </c>
      <c r="MM24" s="6">
        <v>0</v>
      </c>
      <c r="MN24" s="6">
        <v>0</v>
      </c>
      <c r="MO24" s="6">
        <v>0</v>
      </c>
      <c r="MP24" s="6">
        <v>0</v>
      </c>
      <c r="MQ24" s="6">
        <v>0</v>
      </c>
      <c r="MR24" s="6">
        <v>0</v>
      </c>
      <c r="MS24" s="6">
        <v>0</v>
      </c>
      <c r="MT24" s="6">
        <v>0</v>
      </c>
      <c r="MU24" s="6">
        <v>0</v>
      </c>
      <c r="MV24" s="6">
        <v>0</v>
      </c>
      <c r="MW24" s="6">
        <v>0</v>
      </c>
      <c r="MX24" s="6">
        <v>0</v>
      </c>
      <c r="MY24" s="6">
        <v>0</v>
      </c>
      <c r="MZ24" s="6">
        <v>0</v>
      </c>
      <c r="NA24" s="6">
        <v>0</v>
      </c>
      <c r="NB24" s="6">
        <v>0</v>
      </c>
      <c r="NC24" s="6">
        <v>0</v>
      </c>
      <c r="ND24" s="6">
        <v>0</v>
      </c>
      <c r="NE24" s="6">
        <v>0.1111111111111111</v>
      </c>
      <c r="NF24" s="6">
        <v>0</v>
      </c>
      <c r="NG24" s="6">
        <v>0</v>
      </c>
      <c r="NH24" s="6">
        <v>0</v>
      </c>
      <c r="NI24" s="6">
        <v>0</v>
      </c>
      <c r="NJ24" s="6">
        <v>0</v>
      </c>
      <c r="NK24" s="6">
        <v>0</v>
      </c>
      <c r="NL24" s="6">
        <v>0</v>
      </c>
      <c r="NM24" s="6">
        <v>0</v>
      </c>
      <c r="NN24" s="6">
        <v>0</v>
      </c>
      <c r="NO24" s="6">
        <v>0</v>
      </c>
      <c r="NP24" s="6">
        <v>0</v>
      </c>
      <c r="NQ24" s="6">
        <v>0</v>
      </c>
      <c r="NR24" s="6">
        <v>0</v>
      </c>
      <c r="NS24" s="6">
        <v>0</v>
      </c>
      <c r="NT24" s="6">
        <v>0</v>
      </c>
      <c r="NU24" s="6">
        <v>0</v>
      </c>
      <c r="NV24" s="6">
        <v>0</v>
      </c>
      <c r="NW24" s="6">
        <v>0</v>
      </c>
      <c r="NX24" s="6">
        <v>0</v>
      </c>
      <c r="NY24" s="6">
        <v>0</v>
      </c>
      <c r="NZ24" s="6">
        <v>0</v>
      </c>
      <c r="OA24" s="6">
        <v>0</v>
      </c>
      <c r="OB24" s="6">
        <v>0</v>
      </c>
      <c r="OC24" s="6">
        <v>0</v>
      </c>
      <c r="OD24" s="6">
        <v>0</v>
      </c>
      <c r="OE24" s="6">
        <v>0</v>
      </c>
      <c r="OF24" s="6">
        <v>0</v>
      </c>
      <c r="OG24" s="6">
        <v>0</v>
      </c>
      <c r="OH24" s="6">
        <v>0.1111111111111111</v>
      </c>
      <c r="OI24" s="6">
        <v>0</v>
      </c>
      <c r="OJ24" s="6">
        <v>0</v>
      </c>
      <c r="OK24" s="6">
        <v>0</v>
      </c>
      <c r="OL24" s="6">
        <v>0</v>
      </c>
      <c r="OM24" s="6">
        <v>0</v>
      </c>
      <c r="ON24" s="6">
        <v>0</v>
      </c>
      <c r="OO24" s="6">
        <v>0</v>
      </c>
      <c r="OP24" s="6">
        <v>0</v>
      </c>
      <c r="OQ24" s="6">
        <v>0</v>
      </c>
      <c r="OR24" s="6">
        <v>0</v>
      </c>
      <c r="OS24" s="6">
        <v>0</v>
      </c>
      <c r="OT24" s="6">
        <v>0</v>
      </c>
      <c r="OU24" s="6">
        <v>0</v>
      </c>
      <c r="OV24" s="6">
        <v>0</v>
      </c>
      <c r="OW24" s="6">
        <v>0</v>
      </c>
      <c r="OX24" s="11">
        <v>0</v>
      </c>
      <c r="OY24" s="18">
        <v>9</v>
      </c>
      <c r="OZ24" s="6">
        <v>0.55555555555555558</v>
      </c>
      <c r="PA24" s="6">
        <v>0.1111111111111111</v>
      </c>
      <c r="PB24" s="6">
        <v>0.1111111111111111</v>
      </c>
      <c r="PC24" s="6">
        <v>0</v>
      </c>
      <c r="PD24" s="6">
        <v>0</v>
      </c>
      <c r="PE24" s="6">
        <v>0.1111111111111111</v>
      </c>
      <c r="PF24" s="6">
        <v>0</v>
      </c>
      <c r="PG24" s="6">
        <v>0.1111111111111111</v>
      </c>
      <c r="PH24" s="6">
        <v>0</v>
      </c>
      <c r="PI24" s="11">
        <v>0</v>
      </c>
      <c r="PJ24" s="18">
        <v>9</v>
      </c>
      <c r="PK24" s="6">
        <v>0</v>
      </c>
      <c r="PL24" s="6">
        <v>0</v>
      </c>
      <c r="PM24" s="6">
        <v>1</v>
      </c>
      <c r="PN24" s="11">
        <v>0</v>
      </c>
      <c r="PO24" s="18">
        <v>9</v>
      </c>
      <c r="PP24" s="6">
        <v>0.22222222222222221</v>
      </c>
      <c r="PQ24" s="6">
        <v>0.33333333333333326</v>
      </c>
      <c r="PR24" s="6">
        <v>0.22222222222222221</v>
      </c>
      <c r="PS24" s="6">
        <v>0</v>
      </c>
      <c r="PT24" s="6">
        <v>0</v>
      </c>
      <c r="PU24" s="11">
        <v>0.22222222222222221</v>
      </c>
      <c r="PV24" s="18">
        <v>0</v>
      </c>
      <c r="PW24" s="6">
        <v>0</v>
      </c>
      <c r="PX24" s="6">
        <v>0</v>
      </c>
      <c r="PY24" s="6">
        <v>0</v>
      </c>
      <c r="PZ24" s="6">
        <v>0</v>
      </c>
      <c r="QA24" s="11">
        <v>0</v>
      </c>
      <c r="QB24" s="18">
        <v>0</v>
      </c>
      <c r="QC24" s="6">
        <v>0</v>
      </c>
      <c r="QD24" s="6">
        <v>0</v>
      </c>
      <c r="QE24" s="6">
        <v>0</v>
      </c>
      <c r="QF24" s="6">
        <v>0</v>
      </c>
      <c r="QG24" s="6">
        <v>0</v>
      </c>
      <c r="QH24" s="11">
        <v>0</v>
      </c>
      <c r="QI24" s="18">
        <v>9</v>
      </c>
      <c r="QJ24" s="6">
        <v>0</v>
      </c>
      <c r="QK24" s="6">
        <v>0</v>
      </c>
      <c r="QL24" s="6">
        <v>0</v>
      </c>
      <c r="QM24" s="6">
        <v>0.55555555555555558</v>
      </c>
      <c r="QN24" s="6">
        <v>0.1111111111111111</v>
      </c>
      <c r="QO24" s="6">
        <v>0</v>
      </c>
      <c r="QP24" s="6">
        <v>0.22222222222222221</v>
      </c>
      <c r="QQ24" s="8">
        <v>0.1111111111111111</v>
      </c>
      <c r="QR24" s="47">
        <v>2500</v>
      </c>
    </row>
    <row r="25" spans="1:460" ht="26.25" thickTop="1" thickBot="1" x14ac:dyDescent="0.3">
      <c r="A25" s="66">
        <f>VLOOKUP(B25,Vægt!A:F,6,FALSE)</f>
        <v>0.35442387479952947</v>
      </c>
      <c r="B25" s="2" t="s">
        <v>27</v>
      </c>
      <c r="C25" s="22">
        <v>291</v>
      </c>
      <c r="D25" s="18">
        <v>291</v>
      </c>
      <c r="E25" s="6">
        <v>0.25429553264604809</v>
      </c>
      <c r="F25" s="6">
        <v>0.21993127147766323</v>
      </c>
      <c r="G25" s="6">
        <v>0.17525773195876287</v>
      </c>
      <c r="H25" s="6">
        <v>0.10309278350515463</v>
      </c>
      <c r="I25" s="6">
        <v>8.2474226804123696E-2</v>
      </c>
      <c r="J25" s="6">
        <v>0.15463917525773196</v>
      </c>
      <c r="K25" s="11">
        <v>1.0309278350515462E-2</v>
      </c>
      <c r="L25" s="18">
        <v>291</v>
      </c>
      <c r="M25" s="6">
        <v>0.30584192439862545</v>
      </c>
      <c r="N25" s="6">
        <v>9.2783505154639179E-2</v>
      </c>
      <c r="O25" s="6">
        <v>3.4364261168384879E-3</v>
      </c>
      <c r="P25" s="6">
        <v>3.4364261168384879E-3</v>
      </c>
      <c r="Q25" s="6">
        <v>0.25773195876288657</v>
      </c>
      <c r="R25" s="6">
        <v>0.40206185567010311</v>
      </c>
      <c r="S25" s="6">
        <v>0.14089347079037801</v>
      </c>
      <c r="T25" s="6">
        <v>0.10996563573883161</v>
      </c>
      <c r="U25" s="6">
        <v>0.22680412371134021</v>
      </c>
      <c r="V25" s="6">
        <v>0.16838487972508592</v>
      </c>
      <c r="W25" s="6">
        <v>0.20274914089347079</v>
      </c>
      <c r="X25" s="6">
        <v>0.3127147766323024</v>
      </c>
      <c r="Y25" s="6">
        <v>6.8728522336769765E-2</v>
      </c>
      <c r="Z25" s="11">
        <v>0</v>
      </c>
      <c r="AA25" s="18">
        <v>291</v>
      </c>
      <c r="AB25" s="6">
        <v>2.0618556701030924E-2</v>
      </c>
      <c r="AC25" s="6">
        <v>4.1237113402061848E-2</v>
      </c>
      <c r="AD25" s="6">
        <v>7.560137457044673E-2</v>
      </c>
      <c r="AE25" s="6">
        <v>0.18900343642611683</v>
      </c>
      <c r="AF25" s="6">
        <v>0.64948453608247414</v>
      </c>
      <c r="AG25" s="11">
        <v>2.4054982817869421E-2</v>
      </c>
      <c r="AH25" s="18">
        <v>291</v>
      </c>
      <c r="AI25" s="6">
        <v>0.38144329896907214</v>
      </c>
      <c r="AJ25" s="6">
        <v>0.33676975945017185</v>
      </c>
      <c r="AK25" s="6">
        <v>0.20618556701030927</v>
      </c>
      <c r="AL25" s="6">
        <v>3.0927835051546393E-2</v>
      </c>
      <c r="AM25" s="6">
        <v>3.4364261168384879E-3</v>
      </c>
      <c r="AN25" s="11">
        <v>4.1237113402061848E-2</v>
      </c>
      <c r="AO25" s="18">
        <v>291</v>
      </c>
      <c r="AP25" s="6">
        <v>0.39518900343642616</v>
      </c>
      <c r="AQ25" s="6">
        <v>0.21649484536082475</v>
      </c>
      <c r="AR25" s="6">
        <v>0.18213058419243985</v>
      </c>
      <c r="AS25" s="6">
        <v>8.2474226804123696E-2</v>
      </c>
      <c r="AT25" s="6">
        <v>2.4054982817869421E-2</v>
      </c>
      <c r="AU25" s="11">
        <v>9.9656357388316158E-2</v>
      </c>
      <c r="AV25" s="18">
        <v>291</v>
      </c>
      <c r="AW25" s="6">
        <v>0.59106529209621994</v>
      </c>
      <c r="AX25" s="6">
        <v>0.23367697594501716</v>
      </c>
      <c r="AY25" s="6">
        <v>9.2783505154639179E-2</v>
      </c>
      <c r="AZ25" s="6">
        <v>1.7182130584192441E-2</v>
      </c>
      <c r="BA25" s="6">
        <v>3.4364261168384879E-3</v>
      </c>
      <c r="BB25" s="11">
        <v>6.1855670103092786E-2</v>
      </c>
      <c r="BC25" s="18">
        <v>291</v>
      </c>
      <c r="BD25" s="6">
        <v>0.78350515463917536</v>
      </c>
      <c r="BE25" s="6">
        <v>9.2783505154639179E-2</v>
      </c>
      <c r="BF25" s="6">
        <v>3.7800687285223365E-2</v>
      </c>
      <c r="BG25" s="6">
        <v>3.4364261168384879E-3</v>
      </c>
      <c r="BH25" s="6">
        <v>3.4364261168384879E-3</v>
      </c>
      <c r="BI25" s="11">
        <v>7.903780068728522E-2</v>
      </c>
      <c r="BJ25" s="18">
        <v>0</v>
      </c>
      <c r="BK25" s="6">
        <v>0</v>
      </c>
      <c r="BL25" s="6">
        <v>0</v>
      </c>
      <c r="BM25" s="6">
        <v>0</v>
      </c>
      <c r="BN25" s="6">
        <v>0</v>
      </c>
      <c r="BO25" s="6">
        <v>0</v>
      </c>
      <c r="BP25" s="11">
        <v>0</v>
      </c>
      <c r="BQ25" s="18">
        <v>291</v>
      </c>
      <c r="BR25" s="6">
        <v>0.45360824742268041</v>
      </c>
      <c r="BS25" s="6">
        <v>0.28522336769759449</v>
      </c>
      <c r="BT25" s="6">
        <v>0.15120274914089346</v>
      </c>
      <c r="BU25" s="6">
        <v>5.1546391752577317E-2</v>
      </c>
      <c r="BV25" s="6">
        <v>3.7800687285223365E-2</v>
      </c>
      <c r="BW25" s="11">
        <v>2.0618556701030924E-2</v>
      </c>
      <c r="BX25" s="18">
        <v>291</v>
      </c>
      <c r="BY25" s="6">
        <v>6.1855670103092786E-2</v>
      </c>
      <c r="BZ25" s="6">
        <v>0.12371134020618557</v>
      </c>
      <c r="CA25" s="6">
        <v>0.31615120274914088</v>
      </c>
      <c r="CB25" s="6">
        <v>0.27491408934707906</v>
      </c>
      <c r="CC25" s="6">
        <v>0.20618556701030927</v>
      </c>
      <c r="CD25" s="11">
        <v>1.7182130584192441E-2</v>
      </c>
      <c r="CE25" s="18">
        <v>291</v>
      </c>
      <c r="CF25" s="6">
        <v>0.34707903780068727</v>
      </c>
      <c r="CG25" s="6">
        <v>0.19243986254295536</v>
      </c>
      <c r="CH25" s="6">
        <v>0.22680412371134021</v>
      </c>
      <c r="CI25" s="6">
        <v>0.12371134020618557</v>
      </c>
      <c r="CJ25" s="6">
        <v>2.4054982817869421E-2</v>
      </c>
      <c r="CK25" s="11">
        <v>8.5910652920962199E-2</v>
      </c>
      <c r="CL25" s="18">
        <v>291</v>
      </c>
      <c r="CM25" s="6">
        <v>0.17869415807560138</v>
      </c>
      <c r="CN25" s="6">
        <v>8.2474226804123696E-2</v>
      </c>
      <c r="CO25" s="6">
        <v>0.14776632302405499</v>
      </c>
      <c r="CP25" s="6">
        <v>0.19587628865979384</v>
      </c>
      <c r="CQ25" s="6">
        <v>0.28522336769759449</v>
      </c>
      <c r="CR25" s="6">
        <v>0.10996563573883161</v>
      </c>
      <c r="CS25" s="22">
        <v>291</v>
      </c>
      <c r="CT25" s="6">
        <v>0.32302405498281783</v>
      </c>
      <c r="CU25" s="6">
        <v>0.24742268041237114</v>
      </c>
      <c r="CV25" s="6">
        <v>0.27147766323024053</v>
      </c>
      <c r="CW25" s="6">
        <v>9.6219931271477682E-2</v>
      </c>
      <c r="CX25" s="6">
        <v>2.0618556701030924E-2</v>
      </c>
      <c r="CY25" s="11">
        <v>4.1237113402061848E-2</v>
      </c>
      <c r="CZ25" s="18">
        <v>291</v>
      </c>
      <c r="DA25" s="6">
        <v>0.4845360824742268</v>
      </c>
      <c r="DB25" s="6">
        <v>0.21649484536082475</v>
      </c>
      <c r="DC25" s="6">
        <v>0.14432989690721648</v>
      </c>
      <c r="DD25" s="6">
        <v>3.4364261168384883E-2</v>
      </c>
      <c r="DE25" s="6">
        <v>2.7491408934707903E-2</v>
      </c>
      <c r="DF25" s="11">
        <v>9.2783505154639179E-2</v>
      </c>
      <c r="DG25" s="18">
        <v>0</v>
      </c>
      <c r="DH25" s="6">
        <v>0</v>
      </c>
      <c r="DI25" s="6">
        <v>0</v>
      </c>
      <c r="DJ25" s="6">
        <v>0</v>
      </c>
      <c r="DK25" s="6">
        <v>0</v>
      </c>
      <c r="DL25" s="6">
        <v>0</v>
      </c>
      <c r="DM25" s="11">
        <v>0</v>
      </c>
      <c r="DN25" s="18">
        <v>291</v>
      </c>
      <c r="DO25" s="6">
        <v>0.81443298969072164</v>
      </c>
      <c r="DP25" s="11">
        <v>0.18556701030927836</v>
      </c>
      <c r="DQ25" s="18">
        <v>0</v>
      </c>
      <c r="DR25" s="6">
        <v>0</v>
      </c>
      <c r="DS25" s="6">
        <v>0</v>
      </c>
      <c r="DT25" s="6">
        <v>0</v>
      </c>
      <c r="DU25" s="6">
        <v>0</v>
      </c>
      <c r="DV25" s="6">
        <v>0</v>
      </c>
      <c r="DW25" s="6">
        <v>0</v>
      </c>
      <c r="DX25" s="6">
        <v>0</v>
      </c>
      <c r="DY25" s="6">
        <v>0</v>
      </c>
      <c r="DZ25" s="6">
        <v>0</v>
      </c>
      <c r="EA25" s="6">
        <v>0</v>
      </c>
      <c r="EB25" s="6">
        <v>0</v>
      </c>
      <c r="EC25" s="11">
        <v>0</v>
      </c>
      <c r="ED25" s="18">
        <v>0</v>
      </c>
      <c r="EE25" s="6">
        <v>0</v>
      </c>
      <c r="EF25" s="6">
        <v>0</v>
      </c>
      <c r="EG25" s="6">
        <v>0</v>
      </c>
      <c r="EH25" s="6">
        <v>0</v>
      </c>
      <c r="EI25" s="6">
        <v>0</v>
      </c>
      <c r="EJ25" s="6">
        <v>0</v>
      </c>
      <c r="EK25" s="6">
        <v>0</v>
      </c>
      <c r="EL25" s="6">
        <v>0</v>
      </c>
      <c r="EM25" s="6">
        <v>0</v>
      </c>
      <c r="EN25" s="6">
        <v>0</v>
      </c>
      <c r="EO25" s="11">
        <v>0</v>
      </c>
      <c r="EP25" s="18">
        <v>291</v>
      </c>
      <c r="EQ25" s="6">
        <v>0.47079037800687279</v>
      </c>
      <c r="ER25" s="6">
        <v>0.31958762886597936</v>
      </c>
      <c r="ES25" s="6">
        <v>0.38487972508591073</v>
      </c>
      <c r="ET25" s="6">
        <v>0.47766323024054985</v>
      </c>
      <c r="EU25" s="6">
        <v>5.8419243986254289E-2</v>
      </c>
      <c r="EV25" s="6">
        <v>0.20274914089347079</v>
      </c>
      <c r="EW25" s="6">
        <v>6.8728522336769765E-2</v>
      </c>
      <c r="EX25" s="6">
        <v>0.18900343642611683</v>
      </c>
      <c r="EY25" s="6">
        <v>0.42955326460481097</v>
      </c>
      <c r="EZ25" s="6">
        <v>0.36769759450171824</v>
      </c>
      <c r="FA25" s="6">
        <v>0.18213058419243985</v>
      </c>
      <c r="FB25" s="6">
        <v>9.6219931271477682E-2</v>
      </c>
      <c r="FC25" s="6">
        <v>0.21993127147766323</v>
      </c>
      <c r="FD25" s="6">
        <v>9.2783505154639179E-2</v>
      </c>
      <c r="FE25" s="6">
        <v>0.32989690721649478</v>
      </c>
      <c r="FF25" s="6">
        <v>0.37113402061855671</v>
      </c>
      <c r="FG25" s="6">
        <v>0.19587628865979384</v>
      </c>
      <c r="FH25" s="6">
        <v>0</v>
      </c>
      <c r="FI25" s="6">
        <v>3.4364261168384879E-3</v>
      </c>
      <c r="FJ25" s="11">
        <v>2.0618556701030924E-2</v>
      </c>
      <c r="FK25" s="18">
        <v>0</v>
      </c>
      <c r="FL25" s="6">
        <v>0</v>
      </c>
      <c r="FM25" s="6">
        <v>0</v>
      </c>
      <c r="FN25" s="6">
        <v>0</v>
      </c>
      <c r="FO25" s="6">
        <v>0</v>
      </c>
      <c r="FP25" s="6">
        <v>0</v>
      </c>
      <c r="FQ25" s="6">
        <v>0</v>
      </c>
      <c r="FR25" s="6">
        <v>0</v>
      </c>
      <c r="FS25" s="6">
        <v>0</v>
      </c>
      <c r="FT25" s="6">
        <v>0</v>
      </c>
      <c r="FU25" s="6">
        <v>0</v>
      </c>
      <c r="FV25" s="6">
        <v>0</v>
      </c>
      <c r="FW25" s="6">
        <v>0</v>
      </c>
      <c r="FX25" s="6">
        <v>0</v>
      </c>
      <c r="FY25" s="6">
        <v>0</v>
      </c>
      <c r="FZ25" s="6">
        <v>0</v>
      </c>
      <c r="GA25" s="6">
        <v>0</v>
      </c>
      <c r="GB25" s="11">
        <v>0</v>
      </c>
      <c r="GC25" s="18">
        <v>214</v>
      </c>
      <c r="GD25" s="6">
        <v>3.2710280373831772E-2</v>
      </c>
      <c r="GE25" s="6">
        <v>0</v>
      </c>
      <c r="GF25" s="6">
        <v>2.336448598130841E-2</v>
      </c>
      <c r="GG25" s="6">
        <v>0.34112149532710279</v>
      </c>
      <c r="GH25" s="6">
        <v>0.58411214953271029</v>
      </c>
      <c r="GI25" s="11">
        <v>1.8691588785046728E-2</v>
      </c>
      <c r="GJ25" s="18">
        <v>214</v>
      </c>
      <c r="GK25" s="6">
        <v>1.8691588785046728E-2</v>
      </c>
      <c r="GL25" s="6">
        <v>0</v>
      </c>
      <c r="GM25" s="6">
        <v>5.1401869158878497E-2</v>
      </c>
      <c r="GN25" s="6">
        <v>0.34112149532710279</v>
      </c>
      <c r="GO25" s="6">
        <v>0.53271028037383172</v>
      </c>
      <c r="GP25" s="11">
        <v>5.6074766355140186E-2</v>
      </c>
      <c r="GQ25" s="18">
        <v>214</v>
      </c>
      <c r="GR25" s="6">
        <v>1.8691588785046728E-2</v>
      </c>
      <c r="GS25" s="6">
        <v>9.3457943925233638E-3</v>
      </c>
      <c r="GT25" s="6">
        <v>1.8691588785046728E-2</v>
      </c>
      <c r="GU25" s="6">
        <v>0.37850467289719625</v>
      </c>
      <c r="GV25" s="6">
        <v>0.53271028037383172</v>
      </c>
      <c r="GW25" s="11">
        <v>4.2056074766355138E-2</v>
      </c>
      <c r="GX25" s="18">
        <v>214</v>
      </c>
      <c r="GY25" s="6">
        <v>9.3457943925233638E-3</v>
      </c>
      <c r="GZ25" s="6">
        <v>4.6728971962616819E-3</v>
      </c>
      <c r="HA25" s="6">
        <v>7.0093457943925228E-2</v>
      </c>
      <c r="HB25" s="6">
        <v>0.40654205607476634</v>
      </c>
      <c r="HC25" s="6">
        <v>0.35514018691588783</v>
      </c>
      <c r="HD25" s="11">
        <v>0.1542056074766355</v>
      </c>
      <c r="HE25" s="18">
        <v>214</v>
      </c>
      <c r="HF25" s="6">
        <v>2.8037383177570093E-2</v>
      </c>
      <c r="HG25" s="6">
        <v>4.6728971962616819E-3</v>
      </c>
      <c r="HH25" s="6">
        <v>2.336448598130841E-2</v>
      </c>
      <c r="HI25" s="6">
        <v>0.27102803738317754</v>
      </c>
      <c r="HJ25" s="6">
        <v>0.67289719626168221</v>
      </c>
      <c r="HK25" s="11">
        <v>0</v>
      </c>
      <c r="HL25" s="18">
        <v>214</v>
      </c>
      <c r="HM25" s="6">
        <v>1.4018691588785047E-2</v>
      </c>
      <c r="HN25" s="6">
        <v>9.3457943925233638E-3</v>
      </c>
      <c r="HO25" s="6">
        <v>0.11682242990654207</v>
      </c>
      <c r="HP25" s="6">
        <v>0.30373831775700932</v>
      </c>
      <c r="HQ25" s="6">
        <v>0.39719626168224292</v>
      </c>
      <c r="HR25" s="11">
        <v>0.15887850467289719</v>
      </c>
      <c r="HS25" s="18">
        <v>214</v>
      </c>
      <c r="HT25" s="6">
        <v>1.8691588785046728E-2</v>
      </c>
      <c r="HU25" s="6">
        <v>4.6728971962616819E-3</v>
      </c>
      <c r="HV25" s="6">
        <v>9.8130841121495324E-2</v>
      </c>
      <c r="HW25" s="6">
        <v>0.35981308411214952</v>
      </c>
      <c r="HX25" s="6">
        <v>0.34112149532710279</v>
      </c>
      <c r="HY25" s="11">
        <v>0.17757009345794392</v>
      </c>
      <c r="HZ25" s="18">
        <v>214</v>
      </c>
      <c r="IA25" s="6">
        <v>2.336448598130841E-2</v>
      </c>
      <c r="IB25" s="6">
        <v>1.8691588785046728E-2</v>
      </c>
      <c r="IC25" s="6">
        <v>0.13551401869158877</v>
      </c>
      <c r="ID25" s="6">
        <v>0.45327102803738323</v>
      </c>
      <c r="IE25" s="6">
        <v>0.2570093457943925</v>
      </c>
      <c r="IF25" s="11">
        <v>0.11214953271028037</v>
      </c>
      <c r="IG25" s="18">
        <v>214</v>
      </c>
      <c r="IH25" s="6">
        <v>1.4018691588785047E-2</v>
      </c>
      <c r="II25" s="6">
        <v>0</v>
      </c>
      <c r="IJ25" s="6">
        <v>5.6074766355140186E-2</v>
      </c>
      <c r="IK25" s="6">
        <v>0.32710280373831774</v>
      </c>
      <c r="IL25" s="6">
        <v>0.45794392523364486</v>
      </c>
      <c r="IM25" s="11">
        <v>0.14485981308411214</v>
      </c>
      <c r="IN25" s="18">
        <v>214</v>
      </c>
      <c r="IO25" s="6">
        <v>4.6728971962616819E-3</v>
      </c>
      <c r="IP25" s="6">
        <v>4.6728971962616819E-3</v>
      </c>
      <c r="IQ25" s="6">
        <v>5.1401869158878497E-2</v>
      </c>
      <c r="IR25" s="6">
        <v>0.13551401869158877</v>
      </c>
      <c r="IS25" s="6">
        <v>0.10747663551401869</v>
      </c>
      <c r="IT25" s="11">
        <v>0.69626168224299068</v>
      </c>
      <c r="IU25" s="18">
        <v>0</v>
      </c>
      <c r="IV25" s="6">
        <v>0</v>
      </c>
      <c r="IW25" s="6">
        <v>0</v>
      </c>
      <c r="IX25" s="6">
        <v>0</v>
      </c>
      <c r="IY25" s="6">
        <v>0</v>
      </c>
      <c r="IZ25" s="6">
        <v>0</v>
      </c>
      <c r="JA25" s="11">
        <v>0</v>
      </c>
      <c r="JB25" s="18">
        <v>0</v>
      </c>
      <c r="JC25" s="6">
        <v>0</v>
      </c>
      <c r="JD25" s="6">
        <v>0</v>
      </c>
      <c r="JE25" s="6">
        <v>0</v>
      </c>
      <c r="JF25" s="6">
        <v>0</v>
      </c>
      <c r="JG25" s="6">
        <v>0</v>
      </c>
      <c r="JH25" s="11">
        <v>0</v>
      </c>
      <c r="JI25" s="18">
        <v>0</v>
      </c>
      <c r="JJ25" s="6">
        <v>0</v>
      </c>
      <c r="JK25" s="6">
        <v>0</v>
      </c>
      <c r="JL25" s="6">
        <v>0</v>
      </c>
      <c r="JM25" s="6">
        <v>0</v>
      </c>
      <c r="JN25" s="6">
        <v>0</v>
      </c>
      <c r="JO25" s="11">
        <v>0</v>
      </c>
      <c r="JP25" s="18">
        <v>277</v>
      </c>
      <c r="JQ25" s="6">
        <v>7.5812274368231042E-2</v>
      </c>
      <c r="JR25" s="6">
        <v>0.27436823104693142</v>
      </c>
      <c r="JS25" s="11">
        <v>0.64981949458483756</v>
      </c>
      <c r="JT25" s="15">
        <v>58.032490974729257</v>
      </c>
      <c r="JU25" s="18">
        <v>291</v>
      </c>
      <c r="JV25" s="6">
        <v>0.9381443298969071</v>
      </c>
      <c r="JW25" s="6">
        <v>3.0927835051546393E-2</v>
      </c>
      <c r="JX25" s="11">
        <v>3.0927835051546393E-2</v>
      </c>
      <c r="JY25" s="18">
        <v>291</v>
      </c>
      <c r="JZ25" s="6">
        <v>0.94501718213058405</v>
      </c>
      <c r="KA25" s="6">
        <v>1.7182130584192441E-2</v>
      </c>
      <c r="KB25" s="11">
        <v>3.7800687285223365E-2</v>
      </c>
      <c r="KC25" s="18">
        <v>291</v>
      </c>
      <c r="KD25" s="6">
        <v>4.1237113402061848E-2</v>
      </c>
      <c r="KE25" s="6">
        <v>0.24398625429553264</v>
      </c>
      <c r="KF25" s="6">
        <v>0.23367697594501716</v>
      </c>
      <c r="KG25" s="6">
        <v>0.41580756013745707</v>
      </c>
      <c r="KH25" s="11">
        <v>6.5292096219931275E-2</v>
      </c>
      <c r="KI25" s="18">
        <v>80</v>
      </c>
      <c r="KJ25" s="6">
        <v>0.41249999999999998</v>
      </c>
      <c r="KK25" s="6">
        <v>0.5</v>
      </c>
      <c r="KL25" s="11">
        <v>8.7499999999999994E-2</v>
      </c>
      <c r="KM25" s="18">
        <v>291</v>
      </c>
      <c r="KN25" s="6">
        <v>0.78350515463917536</v>
      </c>
      <c r="KO25" s="6">
        <v>0.46048109965635736</v>
      </c>
      <c r="KP25" s="6">
        <v>0.32989690721649478</v>
      </c>
      <c r="KQ25" s="6">
        <v>0.17869415807560138</v>
      </c>
      <c r="KR25" s="6">
        <v>4.4673539518900345E-2</v>
      </c>
      <c r="KS25" s="6">
        <v>3.4364261168384883E-2</v>
      </c>
      <c r="KT25" s="6">
        <v>2.0618556701030924E-2</v>
      </c>
      <c r="KU25" s="6">
        <v>1.7182130584192441E-2</v>
      </c>
      <c r="KV25" s="6">
        <v>6.5292096219931275E-2</v>
      </c>
      <c r="KW25" s="11">
        <v>9.6219931271477682E-2</v>
      </c>
      <c r="KX25" s="18">
        <v>291</v>
      </c>
      <c r="KY25" s="6">
        <v>0</v>
      </c>
      <c r="KZ25" s="6">
        <v>3.4364261168384879E-3</v>
      </c>
      <c r="LA25" s="6">
        <v>3.4364261168384879E-3</v>
      </c>
      <c r="LB25" s="6">
        <v>0.97250859106529208</v>
      </c>
      <c r="LC25" s="11">
        <v>2.0618556701030924E-2</v>
      </c>
      <c r="LD25" s="18">
        <v>291</v>
      </c>
      <c r="LE25" s="6">
        <v>5.1546391752577317E-2</v>
      </c>
      <c r="LF25" s="6">
        <v>0</v>
      </c>
      <c r="LG25" s="6">
        <v>0</v>
      </c>
      <c r="LH25" s="6">
        <v>0</v>
      </c>
      <c r="LI25" s="6">
        <v>0</v>
      </c>
      <c r="LJ25" s="6">
        <v>3.4364261168384879E-3</v>
      </c>
      <c r="LK25" s="6">
        <v>3.4364261168384879E-3</v>
      </c>
      <c r="LL25" s="6">
        <v>0</v>
      </c>
      <c r="LM25" s="6">
        <v>6.8728522336769758E-3</v>
      </c>
      <c r="LN25" s="6">
        <v>0</v>
      </c>
      <c r="LO25" s="6">
        <v>0</v>
      </c>
      <c r="LP25" s="6">
        <v>0</v>
      </c>
      <c r="LQ25" s="6">
        <v>0</v>
      </c>
      <c r="LR25" s="6">
        <v>3.4364261168384879E-3</v>
      </c>
      <c r="LS25" s="6">
        <v>0</v>
      </c>
      <c r="LT25" s="6">
        <v>0</v>
      </c>
      <c r="LU25" s="6">
        <v>0</v>
      </c>
      <c r="LV25" s="6">
        <v>1.3745704467353952E-2</v>
      </c>
      <c r="LW25" s="6">
        <v>3.4364261168384883E-2</v>
      </c>
      <c r="LX25" s="6">
        <v>3.4364261168384883E-2</v>
      </c>
      <c r="LY25" s="6">
        <v>2.0618556701030924E-2</v>
      </c>
      <c r="LZ25" s="6">
        <v>0.62886597938144329</v>
      </c>
      <c r="MA25" s="6">
        <v>3.4364261168384879E-3</v>
      </c>
      <c r="MB25" s="6">
        <v>2.0618556701030924E-2</v>
      </c>
      <c r="MC25" s="6">
        <v>3.4364261168384879E-3</v>
      </c>
      <c r="MD25" s="6">
        <v>2.0618556701030924E-2</v>
      </c>
      <c r="ME25" s="6">
        <v>0</v>
      </c>
      <c r="MF25" s="6">
        <v>0</v>
      </c>
      <c r="MG25" s="6">
        <v>4.4673539518900345E-2</v>
      </c>
      <c r="MH25" s="6">
        <v>3.4364261168384879E-3</v>
      </c>
      <c r="MI25" s="6">
        <v>0</v>
      </c>
      <c r="MJ25" s="6">
        <v>7.560137457044673E-2</v>
      </c>
      <c r="MK25" s="6">
        <v>0</v>
      </c>
      <c r="ML25" s="6">
        <v>3.4364261168384879E-3</v>
      </c>
      <c r="MM25" s="6">
        <v>6.8728522336769758E-3</v>
      </c>
      <c r="MN25" s="6">
        <v>0</v>
      </c>
      <c r="MO25" s="6">
        <v>3.4364261168384879E-3</v>
      </c>
      <c r="MP25" s="6">
        <v>0</v>
      </c>
      <c r="MQ25" s="6">
        <v>0</v>
      </c>
      <c r="MR25" s="6">
        <v>0</v>
      </c>
      <c r="MS25" s="6">
        <v>0</v>
      </c>
      <c r="MT25" s="6">
        <v>0</v>
      </c>
      <c r="MU25" s="6">
        <v>3.4364261168384879E-3</v>
      </c>
      <c r="MV25" s="6">
        <v>0</v>
      </c>
      <c r="MW25" s="6">
        <v>3.4364261168384879E-3</v>
      </c>
      <c r="MX25" s="6">
        <v>0</v>
      </c>
      <c r="MY25" s="6">
        <v>0</v>
      </c>
      <c r="MZ25" s="6">
        <v>0</v>
      </c>
      <c r="NA25" s="6">
        <v>0</v>
      </c>
      <c r="NB25" s="6">
        <v>0</v>
      </c>
      <c r="NC25" s="6">
        <v>0</v>
      </c>
      <c r="ND25" s="6">
        <v>3.4364261168384879E-3</v>
      </c>
      <c r="NE25" s="6">
        <v>0</v>
      </c>
      <c r="NF25" s="6">
        <v>0</v>
      </c>
      <c r="NG25" s="6">
        <v>0</v>
      </c>
      <c r="NH25" s="6">
        <v>0</v>
      </c>
      <c r="NI25" s="6">
        <v>0</v>
      </c>
      <c r="NJ25" s="6">
        <v>0</v>
      </c>
      <c r="NK25" s="6">
        <v>0</v>
      </c>
      <c r="NL25" s="6">
        <v>0</v>
      </c>
      <c r="NM25" s="6">
        <v>0</v>
      </c>
      <c r="NN25" s="6">
        <v>0</v>
      </c>
      <c r="NO25" s="6">
        <v>0</v>
      </c>
      <c r="NP25" s="6">
        <v>0</v>
      </c>
      <c r="NQ25" s="6">
        <v>0</v>
      </c>
      <c r="NR25" s="6">
        <v>0</v>
      </c>
      <c r="NS25" s="6">
        <v>0</v>
      </c>
      <c r="NT25" s="6">
        <v>0</v>
      </c>
      <c r="NU25" s="6">
        <v>0</v>
      </c>
      <c r="NV25" s="6">
        <v>0</v>
      </c>
      <c r="NW25" s="6">
        <v>0</v>
      </c>
      <c r="NX25" s="6">
        <v>0</v>
      </c>
      <c r="NY25" s="6">
        <v>0</v>
      </c>
      <c r="NZ25" s="6">
        <v>0</v>
      </c>
      <c r="OA25" s="6">
        <v>0</v>
      </c>
      <c r="OB25" s="6">
        <v>0</v>
      </c>
      <c r="OC25" s="6">
        <v>3.4364261168384879E-3</v>
      </c>
      <c r="OD25" s="6">
        <v>0</v>
      </c>
      <c r="OE25" s="6">
        <v>0</v>
      </c>
      <c r="OF25" s="6">
        <v>0</v>
      </c>
      <c r="OG25" s="6">
        <v>0</v>
      </c>
      <c r="OH25" s="6">
        <v>0</v>
      </c>
      <c r="OI25" s="6">
        <v>0</v>
      </c>
      <c r="OJ25" s="6">
        <v>0</v>
      </c>
      <c r="OK25" s="6">
        <v>0</v>
      </c>
      <c r="OL25" s="6">
        <v>0</v>
      </c>
      <c r="OM25" s="6">
        <v>0</v>
      </c>
      <c r="ON25" s="6">
        <v>0</v>
      </c>
      <c r="OO25" s="6">
        <v>0</v>
      </c>
      <c r="OP25" s="6">
        <v>0</v>
      </c>
      <c r="OQ25" s="6">
        <v>0</v>
      </c>
      <c r="OR25" s="6">
        <v>0</v>
      </c>
      <c r="OS25" s="6">
        <v>0</v>
      </c>
      <c r="OT25" s="6">
        <v>0</v>
      </c>
      <c r="OU25" s="6">
        <v>0</v>
      </c>
      <c r="OV25" s="6">
        <v>0</v>
      </c>
      <c r="OW25" s="6">
        <v>0</v>
      </c>
      <c r="OX25" s="11">
        <v>0</v>
      </c>
      <c r="OY25" s="18">
        <v>291</v>
      </c>
      <c r="OZ25" s="6">
        <v>5.1546391752577317E-2</v>
      </c>
      <c r="PA25" s="6">
        <v>1.7182130584192441E-2</v>
      </c>
      <c r="PB25" s="6">
        <v>0.90034364261168387</v>
      </c>
      <c r="PC25" s="6">
        <v>0</v>
      </c>
      <c r="PD25" s="6">
        <v>2.4054982817869421E-2</v>
      </c>
      <c r="PE25" s="6">
        <v>3.4364261168384879E-3</v>
      </c>
      <c r="PF25" s="6">
        <v>0</v>
      </c>
      <c r="PG25" s="6">
        <v>3.4364261168384879E-3</v>
      </c>
      <c r="PH25" s="6">
        <v>0</v>
      </c>
      <c r="PI25" s="11">
        <v>0</v>
      </c>
      <c r="PJ25" s="18">
        <v>287</v>
      </c>
      <c r="PK25" s="6">
        <v>2.4390243902439025E-2</v>
      </c>
      <c r="PL25" s="6">
        <v>0.10104529616724739</v>
      </c>
      <c r="PM25" s="6">
        <v>0.87456445993031362</v>
      </c>
      <c r="PN25" s="11">
        <v>0</v>
      </c>
      <c r="PO25" s="18">
        <v>291</v>
      </c>
      <c r="PP25" s="6">
        <v>0.24398625429553264</v>
      </c>
      <c r="PQ25" s="6">
        <v>0.33676975945017185</v>
      </c>
      <c r="PR25" s="6">
        <v>0.10996563573883161</v>
      </c>
      <c r="PS25" s="6">
        <v>4.8109965635738841E-2</v>
      </c>
      <c r="PT25" s="6">
        <v>3.4364261168384883E-2</v>
      </c>
      <c r="PU25" s="11">
        <v>0.22680412371134021</v>
      </c>
      <c r="PV25" s="18">
        <v>173</v>
      </c>
      <c r="PW25" s="6">
        <v>0.10404624277456648</v>
      </c>
      <c r="PX25" s="6">
        <v>7.5144508670520235E-2</v>
      </c>
      <c r="PY25" s="6">
        <v>0.16763005780346821</v>
      </c>
      <c r="PZ25" s="6">
        <v>0.62427745664739887</v>
      </c>
      <c r="QA25" s="11">
        <v>2.8901734104046242E-2</v>
      </c>
      <c r="QB25" s="18">
        <v>291</v>
      </c>
      <c r="QC25" s="6">
        <v>0.27491408934707906</v>
      </c>
      <c r="QD25" s="6">
        <v>0.13745704467353953</v>
      </c>
      <c r="QE25" s="6">
        <v>0.15807560137457044</v>
      </c>
      <c r="QF25" s="6">
        <v>7.560137457044673E-2</v>
      </c>
      <c r="QG25" s="6">
        <v>0.29896907216494845</v>
      </c>
      <c r="QH25" s="11">
        <v>5.4982817869415807E-2</v>
      </c>
      <c r="QI25" s="18">
        <v>0</v>
      </c>
      <c r="QJ25" s="6">
        <v>0</v>
      </c>
      <c r="QK25" s="6">
        <v>0</v>
      </c>
      <c r="QL25" s="6">
        <v>0</v>
      </c>
      <c r="QM25" s="6">
        <v>0</v>
      </c>
      <c r="QN25" s="6">
        <v>0</v>
      </c>
      <c r="QO25" s="6">
        <v>0</v>
      </c>
      <c r="QP25" s="6">
        <v>0</v>
      </c>
      <c r="QQ25" s="8">
        <v>0</v>
      </c>
      <c r="QR25" s="48">
        <v>7500</v>
      </c>
    </row>
    <row r="26" spans="1:460" ht="50.25" thickTop="1" thickBot="1" x14ac:dyDescent="0.3">
      <c r="A26" s="66">
        <f>VLOOKUP(B26,Vægt!A:F,6,FALSE)</f>
        <v>1.9611589193128554</v>
      </c>
      <c r="B26" s="2" t="s">
        <v>28</v>
      </c>
      <c r="C26" s="22">
        <v>1753</v>
      </c>
      <c r="D26" s="18">
        <v>1753</v>
      </c>
      <c r="E26" s="6">
        <v>3.2515687393040504E-2</v>
      </c>
      <c r="F26" s="6">
        <v>0.43810610382201942</v>
      </c>
      <c r="G26" s="6">
        <v>0.33428408442669716</v>
      </c>
      <c r="H26" s="6">
        <v>0.11180832857957787</v>
      </c>
      <c r="I26" s="6">
        <v>4.2213348545350825E-2</v>
      </c>
      <c r="J26" s="6">
        <v>3.5367940673131773E-2</v>
      </c>
      <c r="K26" s="11">
        <v>5.7045065601825443E-3</v>
      </c>
      <c r="L26" s="18">
        <v>1753</v>
      </c>
      <c r="M26" s="6">
        <v>0.1853964632059327</v>
      </c>
      <c r="N26" s="6">
        <v>6.6172276098117516E-2</v>
      </c>
      <c r="O26" s="6">
        <v>1.7113519680547634E-3</v>
      </c>
      <c r="P26" s="6">
        <v>1.1409013120365088E-3</v>
      </c>
      <c r="Q26" s="6">
        <v>0.23046206503137479</v>
      </c>
      <c r="R26" s="6">
        <v>0.33200228180262409</v>
      </c>
      <c r="S26" s="6">
        <v>8.6708499714774678E-2</v>
      </c>
      <c r="T26" s="6">
        <v>5.7045065601825443E-2</v>
      </c>
      <c r="U26" s="6">
        <v>0.40159726183685118</v>
      </c>
      <c r="V26" s="6">
        <v>0.14204221334854536</v>
      </c>
      <c r="W26" s="6">
        <v>0.35025670279520826</v>
      </c>
      <c r="X26" s="6">
        <v>0.31488876212207645</v>
      </c>
      <c r="Y26" s="6">
        <v>7.0165430690245292E-2</v>
      </c>
      <c r="Z26" s="11">
        <v>7.9863091842555627E-3</v>
      </c>
      <c r="AA26" s="18">
        <v>1753</v>
      </c>
      <c r="AB26" s="6">
        <v>7.9863091842555627E-3</v>
      </c>
      <c r="AC26" s="6">
        <v>6.2749572162007997E-3</v>
      </c>
      <c r="AD26" s="6">
        <v>6.4460924130062755E-2</v>
      </c>
      <c r="AE26" s="6">
        <v>0.19395322304620649</v>
      </c>
      <c r="AF26" s="6">
        <v>0.72390188248716481</v>
      </c>
      <c r="AG26" s="11">
        <v>3.4227039361095267E-3</v>
      </c>
      <c r="AH26" s="18">
        <v>1753</v>
      </c>
      <c r="AI26" s="6">
        <v>0.39817455790074158</v>
      </c>
      <c r="AJ26" s="6">
        <v>0.31831146605818594</v>
      </c>
      <c r="AK26" s="6">
        <v>0.21734169994295491</v>
      </c>
      <c r="AL26" s="6">
        <v>3.7649743297204795E-2</v>
      </c>
      <c r="AM26" s="6">
        <v>7.4158585282373072E-3</v>
      </c>
      <c r="AN26" s="11">
        <v>2.1106674272675412E-2</v>
      </c>
      <c r="AO26" s="18">
        <v>1753</v>
      </c>
      <c r="AP26" s="6">
        <v>0.38277239018824871</v>
      </c>
      <c r="AQ26" s="6">
        <v>0.19566457501426127</v>
      </c>
      <c r="AR26" s="6">
        <v>0.18368511123787795</v>
      </c>
      <c r="AS26" s="6">
        <v>8.4997147746719903E-2</v>
      </c>
      <c r="AT26" s="6">
        <v>2.4529378208784938E-2</v>
      </c>
      <c r="AU26" s="11">
        <v>0.12835139760410724</v>
      </c>
      <c r="AV26" s="18">
        <v>1753</v>
      </c>
      <c r="AW26" s="6">
        <v>0.42441528807758128</v>
      </c>
      <c r="AX26" s="6">
        <v>0.28807758128921851</v>
      </c>
      <c r="AY26" s="6">
        <v>0.19053051911009697</v>
      </c>
      <c r="AZ26" s="6">
        <v>2.9092983456930975E-2</v>
      </c>
      <c r="BA26" s="6">
        <v>9.6976611523103256E-3</v>
      </c>
      <c r="BB26" s="11">
        <v>5.818596691386195E-2</v>
      </c>
      <c r="BC26" s="18">
        <v>1753</v>
      </c>
      <c r="BD26" s="6">
        <v>0.75299486594409581</v>
      </c>
      <c r="BE26" s="6">
        <v>0.11123787792355962</v>
      </c>
      <c r="BF26" s="6">
        <v>4.50656018254421E-2</v>
      </c>
      <c r="BG26" s="6">
        <v>9.1272104962920701E-3</v>
      </c>
      <c r="BH26" s="6">
        <v>2.8522532800912721E-3</v>
      </c>
      <c r="BI26" s="11">
        <v>7.8722190530519112E-2</v>
      </c>
      <c r="BJ26" s="18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11">
        <v>0</v>
      </c>
      <c r="BQ26" s="18">
        <v>1753</v>
      </c>
      <c r="BR26" s="6">
        <v>0.63091842555618938</v>
      </c>
      <c r="BS26" s="6">
        <v>0.17512835139760413</v>
      </c>
      <c r="BT26" s="6">
        <v>8.3856246434683396E-2</v>
      </c>
      <c r="BU26" s="6">
        <v>5.9326868225898458E-2</v>
      </c>
      <c r="BV26" s="6">
        <v>4.0501996577296057E-2</v>
      </c>
      <c r="BW26" s="11">
        <v>1.0268111808328579E-2</v>
      </c>
      <c r="BX26" s="18">
        <v>1753</v>
      </c>
      <c r="BY26" s="6">
        <v>5.8756417569880204E-2</v>
      </c>
      <c r="BZ26" s="6">
        <v>0.17683970336565888</v>
      </c>
      <c r="CA26" s="6">
        <v>0.36223616657159158</v>
      </c>
      <c r="CB26" s="6">
        <v>0.24871648602395893</v>
      </c>
      <c r="CC26" s="6">
        <v>0.14831717056474614</v>
      </c>
      <c r="CD26" s="11">
        <v>5.1340559041642897E-3</v>
      </c>
      <c r="CE26" s="18">
        <v>1753</v>
      </c>
      <c r="CF26" s="6">
        <v>0.18824871648602395</v>
      </c>
      <c r="CG26" s="6">
        <v>0.15345122646891043</v>
      </c>
      <c r="CH26" s="6">
        <v>0.29834569309754705</v>
      </c>
      <c r="CI26" s="6">
        <v>0.22019395322304622</v>
      </c>
      <c r="CJ26" s="6">
        <v>9.2413006274957216E-2</v>
      </c>
      <c r="CK26" s="11">
        <v>4.7347404449515115E-2</v>
      </c>
      <c r="CL26" s="18">
        <v>1753</v>
      </c>
      <c r="CM26" s="6">
        <v>0.15801483171705646</v>
      </c>
      <c r="CN26" s="6">
        <v>4.9629207073588137E-2</v>
      </c>
      <c r="CO26" s="6">
        <v>0.12093553907586994</v>
      </c>
      <c r="CP26" s="6">
        <v>0.20764403879064461</v>
      </c>
      <c r="CQ26" s="6">
        <v>0.3211637193382772</v>
      </c>
      <c r="CR26" s="6">
        <v>0.1426126640045636</v>
      </c>
      <c r="CS26" s="22">
        <v>1753</v>
      </c>
      <c r="CT26" s="6">
        <v>0.1688533941814033</v>
      </c>
      <c r="CU26" s="6">
        <v>0.2424415288077581</v>
      </c>
      <c r="CV26" s="6">
        <v>0.32287507130633203</v>
      </c>
      <c r="CW26" s="6">
        <v>0.16257843696520249</v>
      </c>
      <c r="CX26" s="6">
        <v>6.7313177410154024E-2</v>
      </c>
      <c r="CY26" s="11">
        <v>3.5938391329150027E-2</v>
      </c>
      <c r="CZ26" s="18">
        <v>1753</v>
      </c>
      <c r="DA26" s="6">
        <v>0.50941243582430118</v>
      </c>
      <c r="DB26" s="6">
        <v>0.20878494010268114</v>
      </c>
      <c r="DC26" s="6">
        <v>0.14603536794067312</v>
      </c>
      <c r="DD26" s="6">
        <v>3.080433542498574E-2</v>
      </c>
      <c r="DE26" s="6">
        <v>6.2749572162007997E-3</v>
      </c>
      <c r="DF26" s="11">
        <v>9.8687963491158021E-2</v>
      </c>
      <c r="DG26" s="18">
        <v>0</v>
      </c>
      <c r="DH26" s="6">
        <v>0</v>
      </c>
      <c r="DI26" s="6">
        <v>0</v>
      </c>
      <c r="DJ26" s="6">
        <v>0</v>
      </c>
      <c r="DK26" s="6">
        <v>0</v>
      </c>
      <c r="DL26" s="6">
        <v>0</v>
      </c>
      <c r="DM26" s="11">
        <v>0</v>
      </c>
      <c r="DN26" s="18">
        <v>1753</v>
      </c>
      <c r="DO26" s="6">
        <v>0.90302338847689678</v>
      </c>
      <c r="DP26" s="11">
        <v>9.6976611523103246E-2</v>
      </c>
      <c r="DQ26" s="18">
        <v>0</v>
      </c>
      <c r="DR26" s="6">
        <v>0</v>
      </c>
      <c r="DS26" s="6">
        <v>0</v>
      </c>
      <c r="DT26" s="6">
        <v>0</v>
      </c>
      <c r="DU26" s="6">
        <v>0</v>
      </c>
      <c r="DV26" s="6">
        <v>0</v>
      </c>
      <c r="DW26" s="6">
        <v>0</v>
      </c>
      <c r="DX26" s="6">
        <v>0</v>
      </c>
      <c r="DY26" s="6">
        <v>0</v>
      </c>
      <c r="DZ26" s="6">
        <v>0</v>
      </c>
      <c r="EA26" s="6">
        <v>0</v>
      </c>
      <c r="EB26" s="6">
        <v>0</v>
      </c>
      <c r="EC26" s="11">
        <v>0</v>
      </c>
      <c r="ED26" s="18">
        <v>0</v>
      </c>
      <c r="EE26" s="6">
        <v>0</v>
      </c>
      <c r="EF26" s="6">
        <v>0</v>
      </c>
      <c r="EG26" s="6">
        <v>0</v>
      </c>
      <c r="EH26" s="6">
        <v>0</v>
      </c>
      <c r="EI26" s="6">
        <v>0</v>
      </c>
      <c r="EJ26" s="6">
        <v>0</v>
      </c>
      <c r="EK26" s="6">
        <v>0</v>
      </c>
      <c r="EL26" s="6">
        <v>0</v>
      </c>
      <c r="EM26" s="6">
        <v>0</v>
      </c>
      <c r="EN26" s="6">
        <v>0</v>
      </c>
      <c r="EO26" s="11">
        <v>0</v>
      </c>
      <c r="EP26" s="18">
        <v>0</v>
      </c>
      <c r="EQ26" s="6">
        <v>0</v>
      </c>
      <c r="ER26" s="6">
        <v>0</v>
      </c>
      <c r="ES26" s="6">
        <v>0</v>
      </c>
      <c r="ET26" s="6">
        <v>0</v>
      </c>
      <c r="EU26" s="6">
        <v>0</v>
      </c>
      <c r="EV26" s="6">
        <v>0</v>
      </c>
      <c r="EW26" s="6">
        <v>0</v>
      </c>
      <c r="EX26" s="6">
        <v>0</v>
      </c>
      <c r="EY26" s="6">
        <v>0</v>
      </c>
      <c r="EZ26" s="6">
        <v>0</v>
      </c>
      <c r="FA26" s="6">
        <v>0</v>
      </c>
      <c r="FB26" s="6">
        <v>0</v>
      </c>
      <c r="FC26" s="6">
        <v>0</v>
      </c>
      <c r="FD26" s="6">
        <v>0</v>
      </c>
      <c r="FE26" s="6">
        <v>0</v>
      </c>
      <c r="FF26" s="6">
        <v>0</v>
      </c>
      <c r="FG26" s="6">
        <v>0</v>
      </c>
      <c r="FH26" s="6">
        <v>0</v>
      </c>
      <c r="FI26" s="6">
        <v>0</v>
      </c>
      <c r="FJ26" s="11">
        <v>0</v>
      </c>
      <c r="FK26" s="18">
        <v>1753</v>
      </c>
      <c r="FL26" s="6">
        <v>0.59041642897889335</v>
      </c>
      <c r="FM26" s="6">
        <v>0.66970907016543069</v>
      </c>
      <c r="FN26" s="6">
        <v>0.41928123217341701</v>
      </c>
      <c r="FO26" s="6">
        <v>0.35482030804335424</v>
      </c>
      <c r="FP26" s="6">
        <v>0.53280091272104968</v>
      </c>
      <c r="FQ26" s="6">
        <v>0.28066172276098117</v>
      </c>
      <c r="FR26" s="6">
        <v>0.21277809469480891</v>
      </c>
      <c r="FS26" s="6">
        <v>0.3867655447803765</v>
      </c>
      <c r="FT26" s="6">
        <v>0.22475755847119225</v>
      </c>
      <c r="FU26" s="6">
        <v>2.6811180832857957E-2</v>
      </c>
      <c r="FV26" s="6">
        <v>3.7649743297204795E-2</v>
      </c>
      <c r="FW26" s="6">
        <v>7.529948659440959E-2</v>
      </c>
      <c r="FX26" s="6">
        <v>0.15744438106103822</v>
      </c>
      <c r="FY26" s="6">
        <v>5.0770108385624645E-2</v>
      </c>
      <c r="FZ26" s="6">
        <v>0</v>
      </c>
      <c r="GA26" s="6">
        <v>7.9863091842555627E-3</v>
      </c>
      <c r="GB26" s="11">
        <v>1.7683970336565887E-2</v>
      </c>
      <c r="GC26" s="18">
        <v>1686</v>
      </c>
      <c r="GD26" s="6">
        <v>1.8386714116251483E-2</v>
      </c>
      <c r="GE26" s="6">
        <v>6.5243179122182679E-3</v>
      </c>
      <c r="GF26" s="6">
        <v>4.7449584816132859E-2</v>
      </c>
      <c r="GG26" s="6">
        <v>0.40984578884934758</v>
      </c>
      <c r="GH26" s="6">
        <v>0.50177935943060503</v>
      </c>
      <c r="GI26" s="11">
        <v>1.601423487544484E-2</v>
      </c>
      <c r="GJ26" s="18">
        <v>1686</v>
      </c>
      <c r="GK26" s="6">
        <v>1.9572953736654804E-2</v>
      </c>
      <c r="GL26" s="6">
        <v>2.0166073546856466E-2</v>
      </c>
      <c r="GM26" s="6">
        <v>8.9561091340450774E-2</v>
      </c>
      <c r="GN26" s="6">
        <v>0.49288256227758009</v>
      </c>
      <c r="GO26" s="6">
        <v>0.37010676156583627</v>
      </c>
      <c r="GP26" s="11">
        <v>7.7105575326215899E-3</v>
      </c>
      <c r="GQ26" s="18">
        <v>1686</v>
      </c>
      <c r="GR26" s="6">
        <v>1.7200474495848161E-2</v>
      </c>
      <c r="GS26" s="6">
        <v>1.2455516014234875E-2</v>
      </c>
      <c r="GT26" s="6">
        <v>5.4567022538552792E-2</v>
      </c>
      <c r="GU26" s="6">
        <v>0.4543297746144721</v>
      </c>
      <c r="GV26" s="6">
        <v>0.45551601423487542</v>
      </c>
      <c r="GW26" s="11">
        <v>5.9311981020166073E-3</v>
      </c>
      <c r="GX26" s="18">
        <v>1686</v>
      </c>
      <c r="GY26" s="6">
        <v>1.3641755634638198E-2</v>
      </c>
      <c r="GZ26" s="6">
        <v>1.2455516014234875E-2</v>
      </c>
      <c r="HA26" s="6">
        <v>9.5492289442467376E-2</v>
      </c>
      <c r="HB26" s="6">
        <v>0.48754448398576516</v>
      </c>
      <c r="HC26" s="6">
        <v>0.26749703440094902</v>
      </c>
      <c r="HD26" s="11">
        <v>0.12336892052194544</v>
      </c>
      <c r="HE26" s="18">
        <v>1686</v>
      </c>
      <c r="HF26" s="6">
        <v>1.8386714116251483E-2</v>
      </c>
      <c r="HG26" s="6">
        <v>2.3724792408066431E-3</v>
      </c>
      <c r="HH26" s="6">
        <v>3.262158956109134E-2</v>
      </c>
      <c r="HI26" s="6">
        <v>0.40569395017793597</v>
      </c>
      <c r="HJ26" s="6">
        <v>0.53499406880189804</v>
      </c>
      <c r="HK26" s="11">
        <v>5.9311981020166073E-3</v>
      </c>
      <c r="HL26" s="18">
        <v>1686</v>
      </c>
      <c r="HM26" s="6">
        <v>2.8469750889679714E-2</v>
      </c>
      <c r="HN26" s="6">
        <v>8.3629893238434144E-2</v>
      </c>
      <c r="HO26" s="6">
        <v>0.18801897983392646</v>
      </c>
      <c r="HP26" s="6">
        <v>0.41755634638196915</v>
      </c>
      <c r="HQ26" s="6">
        <v>0.16666666666666663</v>
      </c>
      <c r="HR26" s="11">
        <v>0.11565836298932383</v>
      </c>
      <c r="HS26" s="18">
        <v>1686</v>
      </c>
      <c r="HT26" s="6">
        <v>1.1269276393831552E-2</v>
      </c>
      <c r="HU26" s="6">
        <v>4.151838671411625E-2</v>
      </c>
      <c r="HV26" s="6">
        <v>0.18564650059311982</v>
      </c>
      <c r="HW26" s="6">
        <v>0.39620403321470937</v>
      </c>
      <c r="HX26" s="6">
        <v>0.14353499406880191</v>
      </c>
      <c r="HY26" s="11">
        <v>0.22182680901542112</v>
      </c>
      <c r="HZ26" s="18">
        <v>1686</v>
      </c>
      <c r="IA26" s="6">
        <v>1.601423487544484E-2</v>
      </c>
      <c r="IB26" s="6">
        <v>3.5587188612099648E-2</v>
      </c>
      <c r="IC26" s="6">
        <v>0.17556346381969157</v>
      </c>
      <c r="ID26" s="6">
        <v>0.39145907473309616</v>
      </c>
      <c r="IE26" s="6">
        <v>0.15776986951364175</v>
      </c>
      <c r="IF26" s="11">
        <v>0.2236061684460261</v>
      </c>
      <c r="IG26" s="18">
        <v>1686</v>
      </c>
      <c r="IH26" s="6">
        <v>1.8979833926453145E-2</v>
      </c>
      <c r="II26" s="6">
        <v>2.9655990510083037E-3</v>
      </c>
      <c r="IJ26" s="6">
        <v>6.9395017793594305E-2</v>
      </c>
      <c r="IK26" s="6">
        <v>0.36892052194543296</v>
      </c>
      <c r="IL26" s="6">
        <v>0.39739027283511269</v>
      </c>
      <c r="IM26" s="11">
        <v>0.14234875444839859</v>
      </c>
      <c r="IN26" s="18">
        <v>1686</v>
      </c>
      <c r="IO26" s="6">
        <v>7.7105575326215899E-3</v>
      </c>
      <c r="IP26" s="6">
        <v>1.1269276393831552E-2</v>
      </c>
      <c r="IQ26" s="6">
        <v>6.5836298932384338E-2</v>
      </c>
      <c r="IR26" s="6">
        <v>7.4139976275207589E-2</v>
      </c>
      <c r="IS26" s="6">
        <v>4.7449584816132859E-2</v>
      </c>
      <c r="IT26" s="11">
        <v>0.79359430604982206</v>
      </c>
      <c r="IU26" s="18">
        <v>0</v>
      </c>
      <c r="IV26" s="6">
        <v>0</v>
      </c>
      <c r="IW26" s="6">
        <v>0</v>
      </c>
      <c r="IX26" s="6">
        <v>0</v>
      </c>
      <c r="IY26" s="6">
        <v>0</v>
      </c>
      <c r="IZ26" s="6">
        <v>0</v>
      </c>
      <c r="JA26" s="11">
        <v>0</v>
      </c>
      <c r="JB26" s="18">
        <v>0</v>
      </c>
      <c r="JC26" s="6">
        <v>0</v>
      </c>
      <c r="JD26" s="6">
        <v>0</v>
      </c>
      <c r="JE26" s="6">
        <v>0</v>
      </c>
      <c r="JF26" s="6">
        <v>0</v>
      </c>
      <c r="JG26" s="6">
        <v>0</v>
      </c>
      <c r="JH26" s="11">
        <v>0</v>
      </c>
      <c r="JI26" s="18">
        <v>0</v>
      </c>
      <c r="JJ26" s="6">
        <v>0</v>
      </c>
      <c r="JK26" s="6">
        <v>0</v>
      </c>
      <c r="JL26" s="6">
        <v>0</v>
      </c>
      <c r="JM26" s="6">
        <v>0</v>
      </c>
      <c r="JN26" s="6">
        <v>0</v>
      </c>
      <c r="JO26" s="11">
        <v>0</v>
      </c>
      <c r="JP26" s="18">
        <v>1669</v>
      </c>
      <c r="JQ26" s="6">
        <v>4.6734571599760334E-2</v>
      </c>
      <c r="JR26" s="6">
        <v>0.27022168963451171</v>
      </c>
      <c r="JS26" s="11">
        <v>0.68304373876572799</v>
      </c>
      <c r="JT26" s="15">
        <v>60.586578789694421</v>
      </c>
      <c r="JU26" s="18">
        <v>1753</v>
      </c>
      <c r="JV26" s="6">
        <v>0.8950370792926412</v>
      </c>
      <c r="JW26" s="6">
        <v>5.5333713633770681E-2</v>
      </c>
      <c r="JX26" s="11">
        <v>4.9629207073588137E-2</v>
      </c>
      <c r="JY26" s="18">
        <v>1753</v>
      </c>
      <c r="JZ26" s="6">
        <v>0.88933257273245869</v>
      </c>
      <c r="KA26" s="6">
        <v>5.9326868225898458E-2</v>
      </c>
      <c r="KB26" s="11">
        <v>5.1340559041642898E-2</v>
      </c>
      <c r="KC26" s="18">
        <v>1753</v>
      </c>
      <c r="KD26" s="6">
        <v>4.9058756417569876E-2</v>
      </c>
      <c r="KE26" s="6">
        <v>0.25955504848830574</v>
      </c>
      <c r="KF26" s="6">
        <v>0.16714204221334858</v>
      </c>
      <c r="KG26" s="6">
        <v>0.48260125499144324</v>
      </c>
      <c r="KH26" s="11">
        <v>4.1642897889332578E-2</v>
      </c>
      <c r="KI26" s="18">
        <v>379</v>
      </c>
      <c r="KJ26" s="6">
        <v>0.40369393139841686</v>
      </c>
      <c r="KK26" s="6">
        <v>0.58311345646437995</v>
      </c>
      <c r="KL26" s="11">
        <v>1.3192612137203165E-2</v>
      </c>
      <c r="KM26" s="18">
        <v>1753</v>
      </c>
      <c r="KN26" s="6">
        <v>0.72219053051911009</v>
      </c>
      <c r="KO26" s="6">
        <v>0.48431260695949802</v>
      </c>
      <c r="KP26" s="6">
        <v>0.23559612093553908</v>
      </c>
      <c r="KQ26" s="6">
        <v>0.16771249286936679</v>
      </c>
      <c r="KR26" s="6">
        <v>3.4797490017113519E-2</v>
      </c>
      <c r="KS26" s="6">
        <v>1.8824871648602397E-2</v>
      </c>
      <c r="KT26" s="6">
        <v>1.2549914432401599E-2</v>
      </c>
      <c r="KU26" s="6">
        <v>1.4261266400456361E-2</v>
      </c>
      <c r="KV26" s="6">
        <v>5.2481460353679406E-2</v>
      </c>
      <c r="KW26" s="11">
        <v>0.15002852253280091</v>
      </c>
      <c r="KX26" s="18">
        <v>1737</v>
      </c>
      <c r="KY26" s="6">
        <v>6.9084628670120895E-3</v>
      </c>
      <c r="KZ26" s="6">
        <v>2.1876799078871616E-2</v>
      </c>
      <c r="LA26" s="6">
        <v>4.3753598157743233E-2</v>
      </c>
      <c r="LB26" s="6">
        <v>0.75014392630972937</v>
      </c>
      <c r="LC26" s="11">
        <v>0.17731721358664365</v>
      </c>
      <c r="LD26" s="18">
        <v>1737</v>
      </c>
      <c r="LE26" s="6">
        <v>0.22855497985031664</v>
      </c>
      <c r="LF26" s="6">
        <v>5.4691997697179043E-2</v>
      </c>
      <c r="LG26" s="6">
        <v>2.2452504317789293E-2</v>
      </c>
      <c r="LH26" s="6">
        <v>1.3816925734024179E-2</v>
      </c>
      <c r="LI26" s="6">
        <v>5.7570523891767415E-3</v>
      </c>
      <c r="LJ26" s="6">
        <v>4.2026482440990207E-2</v>
      </c>
      <c r="LK26" s="6">
        <v>2.2452504317789293E-2</v>
      </c>
      <c r="LL26" s="6">
        <v>1.0362694300518137E-2</v>
      </c>
      <c r="LM26" s="6">
        <v>9.7869890616004603E-3</v>
      </c>
      <c r="LN26" s="6">
        <v>6.9084628670120895E-3</v>
      </c>
      <c r="LO26" s="6">
        <v>2.2452504317789293E-2</v>
      </c>
      <c r="LP26" s="6">
        <v>1.8998272884283247E-2</v>
      </c>
      <c r="LQ26" s="6">
        <v>3.1663788140472077E-2</v>
      </c>
      <c r="LR26" s="6">
        <v>1.4392630972941854E-2</v>
      </c>
      <c r="LS26" s="6">
        <v>5.7570523891767415E-3</v>
      </c>
      <c r="LT26" s="6">
        <v>2.0725388601036274E-2</v>
      </c>
      <c r="LU26" s="6">
        <v>4.0299366724237187E-3</v>
      </c>
      <c r="LV26" s="6">
        <v>2.5331030512377662E-2</v>
      </c>
      <c r="LW26" s="6">
        <v>7.4841681059297652E-3</v>
      </c>
      <c r="LX26" s="6">
        <v>1.3816925734024179E-2</v>
      </c>
      <c r="LY26" s="6">
        <v>2.0149683362118594E-2</v>
      </c>
      <c r="LZ26" s="6">
        <v>1.4392630972941854E-2</v>
      </c>
      <c r="MA26" s="6">
        <v>1.2665515256188831E-2</v>
      </c>
      <c r="MB26" s="6">
        <v>3.281519861830743E-2</v>
      </c>
      <c r="MC26" s="6">
        <v>2.4755325273459985E-2</v>
      </c>
      <c r="MD26" s="6">
        <v>1.6695451928612551E-2</v>
      </c>
      <c r="ME26" s="6">
        <v>2.2452504317789293E-2</v>
      </c>
      <c r="MF26" s="6">
        <v>2.3603914795624639E-2</v>
      </c>
      <c r="MG26" s="6">
        <v>3.4542314335060447E-3</v>
      </c>
      <c r="MH26" s="6">
        <v>3.4542314335060449E-2</v>
      </c>
      <c r="MI26" s="6">
        <v>8.6355785837651123E-3</v>
      </c>
      <c r="MJ26" s="6">
        <v>1.3241220495106504E-2</v>
      </c>
      <c r="MK26" s="6">
        <v>9.7869890616004603E-3</v>
      </c>
      <c r="ML26" s="6">
        <v>1.2665515256188831E-2</v>
      </c>
      <c r="MM26" s="6">
        <v>9.2112838226827871E-3</v>
      </c>
      <c r="MN26" s="6">
        <v>8.0598733448474374E-3</v>
      </c>
      <c r="MO26" s="6">
        <v>8.0598733448474374E-3</v>
      </c>
      <c r="MP26" s="6">
        <v>1.8422567645365574E-2</v>
      </c>
      <c r="MQ26" s="6">
        <v>2.3028209556706968E-3</v>
      </c>
      <c r="MR26" s="6">
        <v>5.7570523891767415E-3</v>
      </c>
      <c r="MS26" s="6">
        <v>8.0598733448474374E-3</v>
      </c>
      <c r="MT26" s="6">
        <v>4.0299366724237187E-3</v>
      </c>
      <c r="MU26" s="6">
        <v>1.5544041450777202E-2</v>
      </c>
      <c r="MV26" s="6">
        <v>5.7570523891767415E-3</v>
      </c>
      <c r="MW26" s="6">
        <v>8.0598733448474374E-3</v>
      </c>
      <c r="MX26" s="6">
        <v>2.8785261945883708E-3</v>
      </c>
      <c r="MY26" s="6">
        <v>2.3028209556706968E-3</v>
      </c>
      <c r="MZ26" s="6">
        <v>0</v>
      </c>
      <c r="NA26" s="6">
        <v>2.8785261945883708E-3</v>
      </c>
      <c r="NB26" s="6">
        <v>1.1514104778353484E-3</v>
      </c>
      <c r="NC26" s="6">
        <v>5.757052389176742E-4</v>
      </c>
      <c r="ND26" s="6">
        <v>9.2112838226827871E-3</v>
      </c>
      <c r="NE26" s="6">
        <v>5.1813471502590684E-3</v>
      </c>
      <c r="NF26" s="6">
        <v>5.757052389176742E-4</v>
      </c>
      <c r="NG26" s="6">
        <v>0</v>
      </c>
      <c r="NH26" s="6">
        <v>0</v>
      </c>
      <c r="NI26" s="6">
        <v>1.1514104778353484E-3</v>
      </c>
      <c r="NJ26" s="6">
        <v>5.757052389176742E-4</v>
      </c>
      <c r="NK26" s="6">
        <v>2.3028209556706968E-3</v>
      </c>
      <c r="NL26" s="6">
        <v>1.1514104778353484E-3</v>
      </c>
      <c r="NM26" s="6">
        <v>6.9084628670120895E-3</v>
      </c>
      <c r="NN26" s="6">
        <v>0</v>
      </c>
      <c r="NO26" s="6">
        <v>0</v>
      </c>
      <c r="NP26" s="6">
        <v>2.3028209556706968E-3</v>
      </c>
      <c r="NQ26" s="6">
        <v>1.1514104778353484E-3</v>
      </c>
      <c r="NR26" s="6">
        <v>1.1514104778353484E-3</v>
      </c>
      <c r="NS26" s="6">
        <v>1.7271157167530224E-3</v>
      </c>
      <c r="NT26" s="6">
        <v>4.6056419113413936E-3</v>
      </c>
      <c r="NU26" s="6">
        <v>2.3028209556706968E-3</v>
      </c>
      <c r="NV26" s="6">
        <v>1.1514104778353484E-3</v>
      </c>
      <c r="NW26" s="6">
        <v>1.7271157167530224E-3</v>
      </c>
      <c r="NX26" s="6">
        <v>0</v>
      </c>
      <c r="NY26" s="6">
        <v>5.757052389176742E-4</v>
      </c>
      <c r="NZ26" s="6">
        <v>1.1514104778353484E-3</v>
      </c>
      <c r="OA26" s="6">
        <v>0</v>
      </c>
      <c r="OB26" s="6">
        <v>5.757052389176742E-4</v>
      </c>
      <c r="OC26" s="6">
        <v>0</v>
      </c>
      <c r="OD26" s="6">
        <v>1.1514104778353484E-3</v>
      </c>
      <c r="OE26" s="6">
        <v>1.1514104778353484E-3</v>
      </c>
      <c r="OF26" s="6">
        <v>5.757052389176742E-4</v>
      </c>
      <c r="OG26" s="6">
        <v>1.1514104778353484E-3</v>
      </c>
      <c r="OH26" s="6">
        <v>4.6056419113413936E-3</v>
      </c>
      <c r="OI26" s="6">
        <v>1.1514104778353484E-3</v>
      </c>
      <c r="OJ26" s="6">
        <v>5.757052389176742E-4</v>
      </c>
      <c r="OK26" s="6">
        <v>5.757052389176742E-4</v>
      </c>
      <c r="OL26" s="6">
        <v>5.757052389176742E-4</v>
      </c>
      <c r="OM26" s="6">
        <v>0</v>
      </c>
      <c r="ON26" s="6">
        <v>0</v>
      </c>
      <c r="OO26" s="6">
        <v>1.7271157167530224E-3</v>
      </c>
      <c r="OP26" s="6">
        <v>0</v>
      </c>
      <c r="OQ26" s="6">
        <v>1.7271157167530224E-3</v>
      </c>
      <c r="OR26" s="6">
        <v>0</v>
      </c>
      <c r="OS26" s="6">
        <v>0</v>
      </c>
      <c r="OT26" s="6">
        <v>5.757052389176742E-4</v>
      </c>
      <c r="OU26" s="6">
        <v>5.757052389176742E-4</v>
      </c>
      <c r="OV26" s="6">
        <v>5.757052389176742E-4</v>
      </c>
      <c r="OW26" s="6">
        <v>2.8785261945883708E-3</v>
      </c>
      <c r="OX26" s="11">
        <v>5.757052389176742E-4</v>
      </c>
      <c r="OY26" s="18">
        <v>1737</v>
      </c>
      <c r="OZ26" s="6">
        <v>0.30972941853770869</v>
      </c>
      <c r="PA26" s="6">
        <v>0.2251007484168106</v>
      </c>
      <c r="PB26" s="6">
        <v>0.1848013816925734</v>
      </c>
      <c r="PC26" s="6">
        <v>2.8785261945883708E-3</v>
      </c>
      <c r="PD26" s="6">
        <v>0.20495106505469199</v>
      </c>
      <c r="PE26" s="6">
        <v>2.1876799078871616E-2</v>
      </c>
      <c r="PF26" s="6">
        <v>2.3603914795624639E-2</v>
      </c>
      <c r="PG26" s="6">
        <v>1.1514104778353483E-2</v>
      </c>
      <c r="PH26" s="6">
        <v>8.0598733448474374E-3</v>
      </c>
      <c r="PI26" s="11">
        <v>7.4841681059297652E-3</v>
      </c>
      <c r="PJ26" s="18">
        <v>1701</v>
      </c>
      <c r="PK26" s="6">
        <v>2.5867136978248093E-2</v>
      </c>
      <c r="PL26" s="6">
        <v>0.14932392710170489</v>
      </c>
      <c r="PM26" s="6">
        <v>0.824808935920047</v>
      </c>
      <c r="PN26" s="11">
        <v>0</v>
      </c>
      <c r="PO26" s="18">
        <v>1753</v>
      </c>
      <c r="PP26" s="6">
        <v>0.18596691386195094</v>
      </c>
      <c r="PQ26" s="6">
        <v>0.29834569309754705</v>
      </c>
      <c r="PR26" s="6">
        <v>0.14831717056474614</v>
      </c>
      <c r="PS26" s="6">
        <v>4.6206503137478608E-2</v>
      </c>
      <c r="PT26" s="6">
        <v>4.6206503137478608E-2</v>
      </c>
      <c r="PU26" s="11">
        <v>0.2749572162007986</v>
      </c>
      <c r="PV26" s="18">
        <v>1063</v>
      </c>
      <c r="PW26" s="6">
        <v>0.14111006585136407</v>
      </c>
      <c r="PX26" s="6">
        <v>6.679209783631232E-2</v>
      </c>
      <c r="PY26" s="6">
        <v>0.10818438381937912</v>
      </c>
      <c r="PZ26" s="6">
        <v>0.64722483537158981</v>
      </c>
      <c r="QA26" s="11">
        <v>3.6688617121354655E-2</v>
      </c>
      <c r="QB26" s="18">
        <v>1753</v>
      </c>
      <c r="QC26" s="6">
        <v>0.24757558471192243</v>
      </c>
      <c r="QD26" s="6">
        <v>0.22989161437535655</v>
      </c>
      <c r="QE26" s="6">
        <v>0.18254420992584142</v>
      </c>
      <c r="QF26" s="6">
        <v>8.8990302338847693E-2</v>
      </c>
      <c r="QG26" s="6">
        <v>0.18710781517398745</v>
      </c>
      <c r="QH26" s="11">
        <v>6.3890473474044501E-2</v>
      </c>
      <c r="QI26" s="18">
        <v>0</v>
      </c>
      <c r="QJ26" s="6">
        <v>0</v>
      </c>
      <c r="QK26" s="6">
        <v>0</v>
      </c>
      <c r="QL26" s="6">
        <v>0</v>
      </c>
      <c r="QM26" s="6">
        <v>0</v>
      </c>
      <c r="QN26" s="6">
        <v>0</v>
      </c>
      <c r="QO26" s="6">
        <v>0</v>
      </c>
      <c r="QP26" s="6">
        <v>0</v>
      </c>
      <c r="QQ26" s="8">
        <v>0</v>
      </c>
      <c r="QR26" s="46">
        <v>250000</v>
      </c>
    </row>
    <row r="27" spans="1:460" ht="50.25" thickTop="1" thickBot="1" x14ac:dyDescent="0.3">
      <c r="A27" s="66">
        <f>VLOOKUP(B27,Vægt!A:F,6,FALSE)</f>
        <v>0.42866727999444337</v>
      </c>
      <c r="B27" s="2" t="s">
        <v>29</v>
      </c>
      <c r="C27" s="22">
        <v>802</v>
      </c>
      <c r="D27" s="18">
        <v>802</v>
      </c>
      <c r="E27" s="6">
        <v>4.1147132169576058E-2</v>
      </c>
      <c r="F27" s="6">
        <v>0.12094763092269327</v>
      </c>
      <c r="G27" s="6">
        <v>0.14713216957605985</v>
      </c>
      <c r="H27" s="6">
        <v>0.11221945137157106</v>
      </c>
      <c r="I27" s="6">
        <v>8.7281795511221963E-2</v>
      </c>
      <c r="J27" s="6">
        <v>0.48503740648379051</v>
      </c>
      <c r="K27" s="11">
        <v>6.2344139650872821E-3</v>
      </c>
      <c r="L27" s="18">
        <v>802</v>
      </c>
      <c r="M27" s="6">
        <v>0.30049875311720697</v>
      </c>
      <c r="N27" s="6">
        <v>3.366583541147132E-2</v>
      </c>
      <c r="O27" s="6">
        <v>2.4937655860349127E-3</v>
      </c>
      <c r="P27" s="6">
        <v>2.4937655860349127E-3</v>
      </c>
      <c r="Q27" s="6">
        <v>0.33915211970074816</v>
      </c>
      <c r="R27" s="6">
        <v>0.51745635910224441</v>
      </c>
      <c r="S27" s="6">
        <v>0.12468827930174564</v>
      </c>
      <c r="T27" s="6">
        <v>7.4812967581047385E-2</v>
      </c>
      <c r="U27" s="6">
        <v>0.2456359102244389</v>
      </c>
      <c r="V27" s="6">
        <v>0.18079800498753118</v>
      </c>
      <c r="W27" s="6">
        <v>0.20448877805486285</v>
      </c>
      <c r="X27" s="6">
        <v>0.24438902743142144</v>
      </c>
      <c r="Y27" s="6">
        <v>6.3591022443890269E-2</v>
      </c>
      <c r="Z27" s="11">
        <v>6.2344139650872821E-3</v>
      </c>
      <c r="AA27" s="18">
        <v>802</v>
      </c>
      <c r="AB27" s="6">
        <v>2.7431421446384038E-2</v>
      </c>
      <c r="AC27" s="6">
        <v>3.9900249376558602E-2</v>
      </c>
      <c r="AD27" s="6">
        <v>0.1172069825436409</v>
      </c>
      <c r="AE27" s="6">
        <v>0.18079800498753118</v>
      </c>
      <c r="AF27" s="6">
        <v>0.61471321695760595</v>
      </c>
      <c r="AG27" s="11">
        <v>1.9950124688279301E-2</v>
      </c>
      <c r="AH27" s="18">
        <v>802</v>
      </c>
      <c r="AI27" s="6">
        <v>0.3254364089775561</v>
      </c>
      <c r="AJ27" s="6">
        <v>0.34663341645885287</v>
      </c>
      <c r="AK27" s="6">
        <v>0.23192019950124687</v>
      </c>
      <c r="AL27" s="6">
        <v>4.6134663341645885E-2</v>
      </c>
      <c r="AM27" s="6">
        <v>7.4812967581047388E-3</v>
      </c>
      <c r="AN27" s="11">
        <v>4.2394014962593519E-2</v>
      </c>
      <c r="AO27" s="18">
        <v>802</v>
      </c>
      <c r="AP27" s="6">
        <v>0.3117206982543641</v>
      </c>
      <c r="AQ27" s="6">
        <v>0.20324189526184541</v>
      </c>
      <c r="AR27" s="6">
        <v>0.23192019950124687</v>
      </c>
      <c r="AS27" s="6">
        <v>0.11097256857855362</v>
      </c>
      <c r="AT27" s="6">
        <v>4.9875311720698257E-2</v>
      </c>
      <c r="AU27" s="11">
        <v>9.2269326683291769E-2</v>
      </c>
      <c r="AV27" s="18">
        <v>802</v>
      </c>
      <c r="AW27" s="6">
        <v>0.49875311720698257</v>
      </c>
      <c r="AX27" s="6">
        <v>0.26807980049875313</v>
      </c>
      <c r="AY27" s="6">
        <v>0.13715710723192021</v>
      </c>
      <c r="AZ27" s="6">
        <v>1.7456359102244388E-2</v>
      </c>
      <c r="BA27" s="6">
        <v>1.2468827930174564E-2</v>
      </c>
      <c r="BB27" s="11">
        <v>6.6084788029925193E-2</v>
      </c>
      <c r="BC27" s="18">
        <v>802</v>
      </c>
      <c r="BD27" s="6">
        <v>0.72194513715710729</v>
      </c>
      <c r="BE27" s="6">
        <v>0.12468827930174564</v>
      </c>
      <c r="BF27" s="6">
        <v>5.1122194513715712E-2</v>
      </c>
      <c r="BG27" s="6">
        <v>1.1221945137157107E-2</v>
      </c>
      <c r="BH27" s="6">
        <v>2.4937655860349127E-3</v>
      </c>
      <c r="BI27" s="11">
        <v>8.8528678304239397E-2</v>
      </c>
      <c r="BJ27" s="18">
        <v>0</v>
      </c>
      <c r="BK27" s="6">
        <v>0</v>
      </c>
      <c r="BL27" s="6">
        <v>0</v>
      </c>
      <c r="BM27" s="6">
        <v>0</v>
      </c>
      <c r="BN27" s="6">
        <v>0</v>
      </c>
      <c r="BO27" s="6">
        <v>0</v>
      </c>
      <c r="BP27" s="11">
        <v>0</v>
      </c>
      <c r="BQ27" s="18">
        <v>802</v>
      </c>
      <c r="BR27" s="6">
        <v>0.58977556109725682</v>
      </c>
      <c r="BS27" s="6">
        <v>0.19950124688279303</v>
      </c>
      <c r="BT27" s="6">
        <v>9.1022443890274307E-2</v>
      </c>
      <c r="BU27" s="6">
        <v>5.8603491271820449E-2</v>
      </c>
      <c r="BV27" s="6">
        <v>2.9925187032418955E-2</v>
      </c>
      <c r="BW27" s="11">
        <v>3.117206982543641E-2</v>
      </c>
      <c r="BX27" s="18">
        <v>802</v>
      </c>
      <c r="BY27" s="6">
        <v>6.3591022443890269E-2</v>
      </c>
      <c r="BZ27" s="6">
        <v>0.13216957605985039</v>
      </c>
      <c r="CA27" s="6">
        <v>0.33291770573566093</v>
      </c>
      <c r="CB27" s="6">
        <v>0.25436408977556108</v>
      </c>
      <c r="CC27" s="6">
        <v>0.18329177057356605</v>
      </c>
      <c r="CD27" s="11">
        <v>3.366583541147132E-2</v>
      </c>
      <c r="CE27" s="18">
        <v>802</v>
      </c>
      <c r="CF27" s="6">
        <v>0.27556109725685785</v>
      </c>
      <c r="CG27" s="6">
        <v>0.2107231920199501</v>
      </c>
      <c r="CH27" s="6">
        <v>0.33790523690773067</v>
      </c>
      <c r="CI27" s="6">
        <v>7.3566084788029923E-2</v>
      </c>
      <c r="CJ27" s="6">
        <v>3.117206982543641E-2</v>
      </c>
      <c r="CK27" s="11">
        <v>7.1072319201995013E-2</v>
      </c>
      <c r="CL27" s="18">
        <v>802</v>
      </c>
      <c r="CM27" s="6">
        <v>0.12094763092269327</v>
      </c>
      <c r="CN27" s="6">
        <v>5.1122194513715712E-2</v>
      </c>
      <c r="CO27" s="6">
        <v>0.14463840399002495</v>
      </c>
      <c r="CP27" s="6">
        <v>0.21446384039900249</v>
      </c>
      <c r="CQ27" s="6">
        <v>0.35660847880299251</v>
      </c>
      <c r="CR27" s="6">
        <v>0.11221945137157106</v>
      </c>
      <c r="CS27" s="22">
        <v>802</v>
      </c>
      <c r="CT27" s="6">
        <v>0.26059850374064836</v>
      </c>
      <c r="CU27" s="6">
        <v>0.2892768079800499</v>
      </c>
      <c r="CV27" s="6">
        <v>0.26309226932668328</v>
      </c>
      <c r="CW27" s="6">
        <v>9.2269326683291769E-2</v>
      </c>
      <c r="CX27" s="6">
        <v>3.2418952618453865E-2</v>
      </c>
      <c r="CY27" s="11">
        <v>6.2344139650872821E-2</v>
      </c>
      <c r="CZ27" s="18">
        <v>802</v>
      </c>
      <c r="DA27" s="6">
        <v>0.47381546134663344</v>
      </c>
      <c r="DB27" s="6">
        <v>0.2107231920199501</v>
      </c>
      <c r="DC27" s="6">
        <v>0.17581047381546136</v>
      </c>
      <c r="DD27" s="6">
        <v>3.8653366583541147E-2</v>
      </c>
      <c r="DE27" s="6">
        <v>6.2344139650872821E-3</v>
      </c>
      <c r="DF27" s="11">
        <v>9.4763092269326693E-2</v>
      </c>
      <c r="DG27" s="18">
        <v>0</v>
      </c>
      <c r="DH27" s="6">
        <v>0</v>
      </c>
      <c r="DI27" s="6">
        <v>0</v>
      </c>
      <c r="DJ27" s="6">
        <v>0</v>
      </c>
      <c r="DK27" s="6">
        <v>0</v>
      </c>
      <c r="DL27" s="6">
        <v>0</v>
      </c>
      <c r="DM27" s="11">
        <v>0</v>
      </c>
      <c r="DN27" s="18">
        <v>802</v>
      </c>
      <c r="DO27" s="6">
        <v>0.80548628428927682</v>
      </c>
      <c r="DP27" s="11">
        <v>0.19451371571072318</v>
      </c>
      <c r="DQ27" s="18">
        <v>0</v>
      </c>
      <c r="DR27" s="6">
        <v>0</v>
      </c>
      <c r="DS27" s="6">
        <v>0</v>
      </c>
      <c r="DT27" s="6">
        <v>0</v>
      </c>
      <c r="DU27" s="6">
        <v>0</v>
      </c>
      <c r="DV27" s="6">
        <v>0</v>
      </c>
      <c r="DW27" s="6">
        <v>0</v>
      </c>
      <c r="DX27" s="6">
        <v>0</v>
      </c>
      <c r="DY27" s="6">
        <v>0</v>
      </c>
      <c r="DZ27" s="6">
        <v>0</v>
      </c>
      <c r="EA27" s="6">
        <v>0</v>
      </c>
      <c r="EB27" s="6">
        <v>0</v>
      </c>
      <c r="EC27" s="11">
        <v>0</v>
      </c>
      <c r="ED27" s="18">
        <v>0</v>
      </c>
      <c r="EE27" s="6">
        <v>0</v>
      </c>
      <c r="EF27" s="6">
        <v>0</v>
      </c>
      <c r="EG27" s="6">
        <v>0</v>
      </c>
      <c r="EH27" s="6">
        <v>0</v>
      </c>
      <c r="EI27" s="6">
        <v>0</v>
      </c>
      <c r="EJ27" s="6">
        <v>0</v>
      </c>
      <c r="EK27" s="6">
        <v>0</v>
      </c>
      <c r="EL27" s="6">
        <v>0</v>
      </c>
      <c r="EM27" s="6">
        <v>0</v>
      </c>
      <c r="EN27" s="6">
        <v>0</v>
      </c>
      <c r="EO27" s="11">
        <v>0</v>
      </c>
      <c r="EP27" s="18">
        <v>802</v>
      </c>
      <c r="EQ27" s="6">
        <v>0.30423940149625933</v>
      </c>
      <c r="ER27" s="6">
        <v>0.15710723192019951</v>
      </c>
      <c r="ES27" s="6">
        <v>0.26309226932668328</v>
      </c>
      <c r="ET27" s="6">
        <v>0.50623441396508728</v>
      </c>
      <c r="EU27" s="6">
        <v>3.8653366583541147E-2</v>
      </c>
      <c r="EV27" s="6">
        <v>5.4862842892768077E-2</v>
      </c>
      <c r="EW27" s="6">
        <v>8.7281795511221939E-3</v>
      </c>
      <c r="EX27" s="6">
        <v>9.8503740648379037E-2</v>
      </c>
      <c r="EY27" s="6">
        <v>0.49875311720698257</v>
      </c>
      <c r="EZ27" s="6">
        <v>0.33416458852867836</v>
      </c>
      <c r="FA27" s="6">
        <v>9.8503740648379037E-2</v>
      </c>
      <c r="FB27" s="6">
        <v>3.9900249376558602E-2</v>
      </c>
      <c r="FC27" s="6">
        <v>0.23067331670822944</v>
      </c>
      <c r="FD27" s="6">
        <v>3.2418952618453865E-2</v>
      </c>
      <c r="FE27" s="6">
        <v>0.31920199501246882</v>
      </c>
      <c r="FF27" s="6">
        <v>0.1259351620947631</v>
      </c>
      <c r="FG27" s="6">
        <v>0.16957605985037408</v>
      </c>
      <c r="FH27" s="6">
        <v>1.2468827930174564E-2</v>
      </c>
      <c r="FI27" s="6">
        <v>3.366583541147132E-2</v>
      </c>
      <c r="FJ27" s="11">
        <v>3.8653366583541147E-2</v>
      </c>
      <c r="FK27" s="18">
        <v>0</v>
      </c>
      <c r="FL27" s="6">
        <v>0</v>
      </c>
      <c r="FM27" s="6">
        <v>0</v>
      </c>
      <c r="FN27" s="6">
        <v>0</v>
      </c>
      <c r="FO27" s="6">
        <v>0</v>
      </c>
      <c r="FP27" s="6">
        <v>0</v>
      </c>
      <c r="FQ27" s="6">
        <v>0</v>
      </c>
      <c r="FR27" s="6">
        <v>0</v>
      </c>
      <c r="FS27" s="6">
        <v>0</v>
      </c>
      <c r="FT27" s="6">
        <v>0</v>
      </c>
      <c r="FU27" s="6">
        <v>0</v>
      </c>
      <c r="FV27" s="6">
        <v>0</v>
      </c>
      <c r="FW27" s="6">
        <v>0</v>
      </c>
      <c r="FX27" s="6">
        <v>0</v>
      </c>
      <c r="FY27" s="6">
        <v>0</v>
      </c>
      <c r="FZ27" s="6">
        <v>0</v>
      </c>
      <c r="GA27" s="6">
        <v>0</v>
      </c>
      <c r="GB27" s="11">
        <v>0</v>
      </c>
      <c r="GC27" s="18">
        <v>764</v>
      </c>
      <c r="GD27" s="6">
        <v>1.0471204188481676E-2</v>
      </c>
      <c r="GE27" s="6">
        <v>1.3089005235602095E-3</v>
      </c>
      <c r="GF27" s="6">
        <v>4.1884816753926704E-2</v>
      </c>
      <c r="GG27" s="6">
        <v>0.33507853403141363</v>
      </c>
      <c r="GH27" s="6">
        <v>0.58376963350785338</v>
      </c>
      <c r="GI27" s="11">
        <v>2.7486910994764399E-2</v>
      </c>
      <c r="GJ27" s="18">
        <v>764</v>
      </c>
      <c r="GK27" s="6">
        <v>1.4397905759162303E-2</v>
      </c>
      <c r="GL27" s="6">
        <v>5.235602094240838E-3</v>
      </c>
      <c r="GM27" s="6">
        <v>4.5811518324607323E-2</v>
      </c>
      <c r="GN27" s="6">
        <v>0.38219895287958117</v>
      </c>
      <c r="GO27" s="6">
        <v>0.52879581151832455</v>
      </c>
      <c r="GP27" s="11">
        <v>2.356020942408377E-2</v>
      </c>
      <c r="GQ27" s="18">
        <v>764</v>
      </c>
      <c r="GR27" s="6">
        <v>1.3089005235602094E-2</v>
      </c>
      <c r="GS27" s="6">
        <v>2.617801047120419E-3</v>
      </c>
      <c r="GT27" s="6">
        <v>1.0471204188481676E-2</v>
      </c>
      <c r="GU27" s="6">
        <v>0.2513089005235602</v>
      </c>
      <c r="GV27" s="6">
        <v>0.71073298429319376</v>
      </c>
      <c r="GW27" s="11">
        <v>1.1780104712041885E-2</v>
      </c>
      <c r="GX27" s="18">
        <v>764</v>
      </c>
      <c r="GY27" s="6">
        <v>1.0471204188481676E-2</v>
      </c>
      <c r="GZ27" s="6">
        <v>1.0471204188481676E-2</v>
      </c>
      <c r="HA27" s="6">
        <v>4.0575916230366493E-2</v>
      </c>
      <c r="HB27" s="6">
        <v>0.37303664921465968</v>
      </c>
      <c r="HC27" s="6">
        <v>0.49083769633507851</v>
      </c>
      <c r="HD27" s="11">
        <v>7.4607329842931933E-2</v>
      </c>
      <c r="HE27" s="18">
        <v>764</v>
      </c>
      <c r="HF27" s="6">
        <v>9.1623036649214652E-3</v>
      </c>
      <c r="HG27" s="6">
        <v>1.3089005235602095E-3</v>
      </c>
      <c r="HH27" s="6">
        <v>3.0104712041884817E-2</v>
      </c>
      <c r="HI27" s="6">
        <v>0.3586387434554974</v>
      </c>
      <c r="HJ27" s="6">
        <v>0.59031413612565442</v>
      </c>
      <c r="HK27" s="11">
        <v>1.0471204188481676E-2</v>
      </c>
      <c r="HL27" s="18">
        <v>764</v>
      </c>
      <c r="HM27" s="6">
        <v>1.3089005235602094E-2</v>
      </c>
      <c r="HN27" s="6">
        <v>1.7015706806282723E-2</v>
      </c>
      <c r="HO27" s="6">
        <v>7.8534031413612565E-2</v>
      </c>
      <c r="HP27" s="6">
        <v>0.40575916230366493</v>
      </c>
      <c r="HQ27" s="6">
        <v>0.39659685863874344</v>
      </c>
      <c r="HR27" s="11">
        <v>8.9005235602094238E-2</v>
      </c>
      <c r="HS27" s="18">
        <v>764</v>
      </c>
      <c r="HT27" s="6">
        <v>1.1780104712041885E-2</v>
      </c>
      <c r="HU27" s="6">
        <v>2.7486910994764399E-2</v>
      </c>
      <c r="HV27" s="6">
        <v>0.11256544502617799</v>
      </c>
      <c r="HW27" s="6">
        <v>0.41753926701570682</v>
      </c>
      <c r="HX27" s="6">
        <v>0.27094240837696337</v>
      </c>
      <c r="HY27" s="11">
        <v>0.15968586387434555</v>
      </c>
      <c r="HZ27" s="18">
        <v>764</v>
      </c>
      <c r="IA27" s="6">
        <v>1.3089005235602094E-2</v>
      </c>
      <c r="IB27" s="6">
        <v>1.9633507853403141E-2</v>
      </c>
      <c r="IC27" s="6">
        <v>0.1256544502617801</v>
      </c>
      <c r="ID27" s="6">
        <v>0.41492146596858637</v>
      </c>
      <c r="IE27" s="6">
        <v>0.27617801047120422</v>
      </c>
      <c r="IF27" s="11">
        <v>0.15052356020942409</v>
      </c>
      <c r="IG27" s="18">
        <v>764</v>
      </c>
      <c r="IH27" s="6">
        <v>1.1780104712041885E-2</v>
      </c>
      <c r="II27" s="6">
        <v>1.3089005235602095E-3</v>
      </c>
      <c r="IJ27" s="6">
        <v>4.9738219895287955E-2</v>
      </c>
      <c r="IK27" s="6">
        <v>0.27094240837696337</v>
      </c>
      <c r="IL27" s="6">
        <v>0.49345549738219896</v>
      </c>
      <c r="IM27" s="11">
        <v>0.17277486910994763</v>
      </c>
      <c r="IN27" s="18">
        <v>764</v>
      </c>
      <c r="IO27" s="6">
        <v>1.0471204188481676E-2</v>
      </c>
      <c r="IP27" s="6">
        <v>5.235602094240838E-3</v>
      </c>
      <c r="IQ27" s="6">
        <v>4.8429319371727751E-2</v>
      </c>
      <c r="IR27" s="6">
        <v>0.12041884816753927</v>
      </c>
      <c r="IS27" s="6">
        <v>0.13874345549738221</v>
      </c>
      <c r="IT27" s="11">
        <v>0.67670157068062831</v>
      </c>
      <c r="IU27" s="18">
        <v>0</v>
      </c>
      <c r="IV27" s="6">
        <v>0</v>
      </c>
      <c r="IW27" s="6">
        <v>0</v>
      </c>
      <c r="IX27" s="6">
        <v>0</v>
      </c>
      <c r="IY27" s="6">
        <v>0</v>
      </c>
      <c r="IZ27" s="6">
        <v>0</v>
      </c>
      <c r="JA27" s="11">
        <v>0</v>
      </c>
      <c r="JB27" s="18">
        <v>0</v>
      </c>
      <c r="JC27" s="6">
        <v>0</v>
      </c>
      <c r="JD27" s="6">
        <v>0</v>
      </c>
      <c r="JE27" s="6">
        <v>0</v>
      </c>
      <c r="JF27" s="6">
        <v>0</v>
      </c>
      <c r="JG27" s="6">
        <v>0</v>
      </c>
      <c r="JH27" s="11">
        <v>0</v>
      </c>
      <c r="JI27" s="18">
        <v>0</v>
      </c>
      <c r="JJ27" s="6">
        <v>0</v>
      </c>
      <c r="JK27" s="6">
        <v>0</v>
      </c>
      <c r="JL27" s="6">
        <v>0</v>
      </c>
      <c r="JM27" s="6">
        <v>0</v>
      </c>
      <c r="JN27" s="6">
        <v>0</v>
      </c>
      <c r="JO27" s="11">
        <v>0</v>
      </c>
      <c r="JP27" s="18">
        <v>768</v>
      </c>
      <c r="JQ27" s="6">
        <v>2.4739583333333329E-2</v>
      </c>
      <c r="JR27" s="6">
        <v>0.31770833333333331</v>
      </c>
      <c r="JS27" s="11">
        <v>0.65755208333333348</v>
      </c>
      <c r="JT27" s="15">
        <v>60.026041666666671</v>
      </c>
      <c r="JU27" s="18">
        <v>802</v>
      </c>
      <c r="JV27" s="6">
        <v>0.94264339152119703</v>
      </c>
      <c r="JW27" s="6">
        <v>2.119700748129676E-2</v>
      </c>
      <c r="JX27" s="11">
        <v>3.6159600997506237E-2</v>
      </c>
      <c r="JY27" s="18">
        <v>802</v>
      </c>
      <c r="JZ27" s="6">
        <v>0.93765586034912718</v>
      </c>
      <c r="KA27" s="6">
        <v>2.3690773067331673E-2</v>
      </c>
      <c r="KB27" s="11">
        <v>3.8653366583541147E-2</v>
      </c>
      <c r="KC27" s="18">
        <v>802</v>
      </c>
      <c r="KD27" s="6">
        <v>4.1147132169576058E-2</v>
      </c>
      <c r="KE27" s="6">
        <v>0.19950124688279303</v>
      </c>
      <c r="KF27" s="6">
        <v>0.22194513715710723</v>
      </c>
      <c r="KG27" s="6">
        <v>0.50374064837905241</v>
      </c>
      <c r="KH27" s="11">
        <v>3.366583541147132E-2</v>
      </c>
      <c r="KI27" s="18">
        <v>209</v>
      </c>
      <c r="KJ27" s="6">
        <v>0.44497607655502391</v>
      </c>
      <c r="KK27" s="6">
        <v>0.55023923444976075</v>
      </c>
      <c r="KL27" s="11">
        <v>4.7846889952153108E-3</v>
      </c>
      <c r="KM27" s="18">
        <v>802</v>
      </c>
      <c r="KN27" s="6">
        <v>0.82668329177057354</v>
      </c>
      <c r="KO27" s="6">
        <v>0.46758104738154616</v>
      </c>
      <c r="KP27" s="6">
        <v>0.28054862842892769</v>
      </c>
      <c r="KQ27" s="6">
        <v>0.22568578553615956</v>
      </c>
      <c r="KR27" s="6">
        <v>4.7381546134663347E-2</v>
      </c>
      <c r="KS27" s="6">
        <v>1.4962593516209478E-2</v>
      </c>
      <c r="KT27" s="6">
        <v>1.1221945137157107E-2</v>
      </c>
      <c r="KU27" s="6">
        <v>1.9950124688279301E-2</v>
      </c>
      <c r="KV27" s="6">
        <v>3.8653366583541147E-2</v>
      </c>
      <c r="KW27" s="11">
        <v>9.3516209476309231E-2</v>
      </c>
      <c r="KX27" s="18">
        <v>802</v>
      </c>
      <c r="KY27" s="6">
        <v>2.4937655860349127E-3</v>
      </c>
      <c r="KZ27" s="6">
        <v>0.98877805486284287</v>
      </c>
      <c r="LA27" s="6">
        <v>4.9875311720698253E-3</v>
      </c>
      <c r="LB27" s="6">
        <v>2.4937655860349127E-3</v>
      </c>
      <c r="LC27" s="11">
        <v>1.2468827930174563E-3</v>
      </c>
      <c r="LD27" s="18">
        <v>802</v>
      </c>
      <c r="LE27" s="6">
        <v>0</v>
      </c>
      <c r="LF27" s="6">
        <v>0</v>
      </c>
      <c r="LG27" s="6">
        <v>1.2468827930174563E-3</v>
      </c>
      <c r="LH27" s="6">
        <v>0</v>
      </c>
      <c r="LI27" s="6">
        <v>0</v>
      </c>
      <c r="LJ27" s="6">
        <v>0</v>
      </c>
      <c r="LK27" s="6">
        <v>0</v>
      </c>
      <c r="LL27" s="6">
        <v>0</v>
      </c>
      <c r="LM27" s="6">
        <v>0</v>
      </c>
      <c r="LN27" s="6">
        <v>0</v>
      </c>
      <c r="LO27" s="6">
        <v>0</v>
      </c>
      <c r="LP27" s="6">
        <v>1.2468827930174563E-3</v>
      </c>
      <c r="LQ27" s="6">
        <v>0</v>
      </c>
      <c r="LR27" s="6">
        <v>0</v>
      </c>
      <c r="LS27" s="6">
        <v>0</v>
      </c>
      <c r="LT27" s="6">
        <v>0</v>
      </c>
      <c r="LU27" s="6">
        <v>0</v>
      </c>
      <c r="LV27" s="6">
        <v>0</v>
      </c>
      <c r="LW27" s="6">
        <v>0</v>
      </c>
      <c r="LX27" s="6">
        <v>0</v>
      </c>
      <c r="LY27" s="6">
        <v>0</v>
      </c>
      <c r="LZ27" s="6">
        <v>0</v>
      </c>
      <c r="MA27" s="6">
        <v>0</v>
      </c>
      <c r="MB27" s="6">
        <v>0</v>
      </c>
      <c r="MC27" s="6">
        <v>0</v>
      </c>
      <c r="MD27" s="6">
        <v>0</v>
      </c>
      <c r="ME27" s="6">
        <v>0</v>
      </c>
      <c r="MF27" s="6">
        <v>0</v>
      </c>
      <c r="MG27" s="6">
        <v>0</v>
      </c>
      <c r="MH27" s="6">
        <v>0</v>
      </c>
      <c r="MI27" s="6">
        <v>0</v>
      </c>
      <c r="MJ27" s="6">
        <v>0</v>
      </c>
      <c r="MK27" s="6">
        <v>1.2468827930174563E-3</v>
      </c>
      <c r="ML27" s="6">
        <v>0</v>
      </c>
      <c r="MM27" s="6">
        <v>0</v>
      </c>
      <c r="MN27" s="6">
        <v>0</v>
      </c>
      <c r="MO27" s="6">
        <v>0</v>
      </c>
      <c r="MP27" s="6">
        <v>0</v>
      </c>
      <c r="MQ27" s="6">
        <v>0</v>
      </c>
      <c r="MR27" s="6">
        <v>0</v>
      </c>
      <c r="MS27" s="6">
        <v>0</v>
      </c>
      <c r="MT27" s="6">
        <v>0</v>
      </c>
      <c r="MU27" s="6">
        <v>0</v>
      </c>
      <c r="MV27" s="6">
        <v>0</v>
      </c>
      <c r="MW27" s="6">
        <v>0</v>
      </c>
      <c r="MX27" s="6">
        <v>0</v>
      </c>
      <c r="MY27" s="6">
        <v>0</v>
      </c>
      <c r="MZ27" s="6">
        <v>0</v>
      </c>
      <c r="NA27" s="6">
        <v>0</v>
      </c>
      <c r="NB27" s="6">
        <v>0</v>
      </c>
      <c r="NC27" s="6">
        <v>0</v>
      </c>
      <c r="ND27" s="6">
        <v>0</v>
      </c>
      <c r="NE27" s="6">
        <v>1.2468827930174563E-3</v>
      </c>
      <c r="NF27" s="6">
        <v>0</v>
      </c>
      <c r="NG27" s="6">
        <v>0</v>
      </c>
      <c r="NH27" s="6">
        <v>0</v>
      </c>
      <c r="NI27" s="6">
        <v>0</v>
      </c>
      <c r="NJ27" s="6">
        <v>0</v>
      </c>
      <c r="NK27" s="6">
        <v>0</v>
      </c>
      <c r="NL27" s="6">
        <v>0</v>
      </c>
      <c r="NM27" s="6">
        <v>1.2468827930174563E-3</v>
      </c>
      <c r="NN27" s="6">
        <v>0</v>
      </c>
      <c r="NO27" s="6">
        <v>0</v>
      </c>
      <c r="NP27" s="6">
        <v>1.2468827930174563E-3</v>
      </c>
      <c r="NQ27" s="6">
        <v>0</v>
      </c>
      <c r="NR27" s="6">
        <v>0</v>
      </c>
      <c r="NS27" s="6">
        <v>6.9825436408977551E-2</v>
      </c>
      <c r="NT27" s="6">
        <v>1.2468827930174563E-3</v>
      </c>
      <c r="NU27" s="6">
        <v>1.2468827930174563E-3</v>
      </c>
      <c r="NV27" s="6">
        <v>1.2468827930174563E-3</v>
      </c>
      <c r="NW27" s="6">
        <v>0</v>
      </c>
      <c r="NX27" s="6">
        <v>0</v>
      </c>
      <c r="NY27" s="6">
        <v>0</v>
      </c>
      <c r="NZ27" s="6">
        <v>2.4937655860349127E-3</v>
      </c>
      <c r="OA27" s="6">
        <v>1.2468827930174563E-3</v>
      </c>
      <c r="OB27" s="6">
        <v>1.1221945137157107E-2</v>
      </c>
      <c r="OC27" s="6">
        <v>2.8678304239401497E-2</v>
      </c>
      <c r="OD27" s="6">
        <v>2.4937655860349127E-3</v>
      </c>
      <c r="OE27" s="6">
        <v>1.4962593516209478E-2</v>
      </c>
      <c r="OF27" s="6">
        <v>0</v>
      </c>
      <c r="OG27" s="6">
        <v>0.6982543640897757</v>
      </c>
      <c r="OH27" s="6">
        <v>0.15211970074812967</v>
      </c>
      <c r="OI27" s="6">
        <v>1.2468827930174563E-3</v>
      </c>
      <c r="OJ27" s="6">
        <v>0</v>
      </c>
      <c r="OK27" s="6">
        <v>2.4937655860349127E-3</v>
      </c>
      <c r="OL27" s="6">
        <v>0</v>
      </c>
      <c r="OM27" s="6">
        <v>0</v>
      </c>
      <c r="ON27" s="6">
        <v>0</v>
      </c>
      <c r="OO27" s="6">
        <v>1.2468827930174563E-3</v>
      </c>
      <c r="OP27" s="6">
        <v>0</v>
      </c>
      <c r="OQ27" s="6">
        <v>0</v>
      </c>
      <c r="OR27" s="6">
        <v>0</v>
      </c>
      <c r="OS27" s="6">
        <v>0</v>
      </c>
      <c r="OT27" s="6">
        <v>0</v>
      </c>
      <c r="OU27" s="6">
        <v>1.2468827930174563E-3</v>
      </c>
      <c r="OV27" s="6">
        <v>0</v>
      </c>
      <c r="OW27" s="6">
        <v>1.2468827930174563E-3</v>
      </c>
      <c r="OX27" s="11">
        <v>0</v>
      </c>
      <c r="OY27" s="18">
        <v>802</v>
      </c>
      <c r="OZ27" s="6">
        <v>0</v>
      </c>
      <c r="PA27" s="6">
        <v>2.4937655860349127E-3</v>
      </c>
      <c r="PB27" s="6">
        <v>0</v>
      </c>
      <c r="PC27" s="6">
        <v>0</v>
      </c>
      <c r="PD27" s="6">
        <v>1.2468827930174563E-3</v>
      </c>
      <c r="PE27" s="6">
        <v>1.2468827930174563E-3</v>
      </c>
      <c r="PF27" s="6">
        <v>4.9875311720698253E-3</v>
      </c>
      <c r="PG27" s="6">
        <v>0.9688279301745637</v>
      </c>
      <c r="PH27" s="6">
        <v>1.8703241895261846E-2</v>
      </c>
      <c r="PI27" s="11">
        <v>2.4937655860349127E-3</v>
      </c>
      <c r="PJ27" s="18">
        <v>784</v>
      </c>
      <c r="PK27" s="6">
        <v>3.0612244897959183E-2</v>
      </c>
      <c r="PL27" s="6">
        <v>0.17729591836734693</v>
      </c>
      <c r="PM27" s="6">
        <v>0.79209183673469385</v>
      </c>
      <c r="PN27" s="11">
        <v>0</v>
      </c>
      <c r="PO27" s="18">
        <v>802</v>
      </c>
      <c r="PP27" s="6">
        <v>0.22693266832917705</v>
      </c>
      <c r="PQ27" s="6">
        <v>0.35660847880299251</v>
      </c>
      <c r="PR27" s="6">
        <v>0.12718204488778054</v>
      </c>
      <c r="PS27" s="6">
        <v>2.8678304239401497E-2</v>
      </c>
      <c r="PT27" s="6">
        <v>2.119700748129676E-2</v>
      </c>
      <c r="PU27" s="11">
        <v>0.23940149625935164</v>
      </c>
      <c r="PV27" s="18">
        <v>544</v>
      </c>
      <c r="PW27" s="6">
        <v>0.17279411764705879</v>
      </c>
      <c r="PX27" s="6">
        <v>7.3529411764705885E-2</v>
      </c>
      <c r="PY27" s="6">
        <v>0.17095588235294121</v>
      </c>
      <c r="PZ27" s="6">
        <v>0.53492647058823528</v>
      </c>
      <c r="QA27" s="11">
        <v>4.779411764705882E-2</v>
      </c>
      <c r="QB27" s="18">
        <v>802</v>
      </c>
      <c r="QC27" s="6">
        <v>0.1882793017456359</v>
      </c>
      <c r="QD27" s="6">
        <v>0.18703241895261846</v>
      </c>
      <c r="QE27" s="6">
        <v>0.22443890274314213</v>
      </c>
      <c r="QF27" s="6">
        <v>0.11346633416458853</v>
      </c>
      <c r="QG27" s="6">
        <v>0.21820448877805487</v>
      </c>
      <c r="QH27" s="11">
        <v>6.8578553615960103E-2</v>
      </c>
      <c r="QI27" s="18">
        <v>0</v>
      </c>
      <c r="QJ27" s="6">
        <v>0</v>
      </c>
      <c r="QK27" s="6">
        <v>0</v>
      </c>
      <c r="QL27" s="6">
        <v>0</v>
      </c>
      <c r="QM27" s="6">
        <v>0</v>
      </c>
      <c r="QN27" s="6">
        <v>0</v>
      </c>
      <c r="QO27" s="6">
        <v>0</v>
      </c>
      <c r="QP27" s="6">
        <v>0</v>
      </c>
      <c r="QQ27" s="8">
        <v>0</v>
      </c>
      <c r="QR27" s="45">
        <v>350000</v>
      </c>
    </row>
    <row r="28" spans="1:460" ht="26.25" thickTop="1" thickBot="1" x14ac:dyDescent="0.3">
      <c r="A28" s="66">
        <f>VLOOKUP(B28,Vægt!A:F,6,FALSE)</f>
        <v>7.4911692136616495</v>
      </c>
      <c r="B28" s="2" t="s">
        <v>30</v>
      </c>
      <c r="C28" s="22">
        <v>257</v>
      </c>
      <c r="D28" s="18">
        <v>257</v>
      </c>
      <c r="E28" s="6">
        <v>0.12062256809338522</v>
      </c>
      <c r="F28" s="6">
        <v>8.9494163424124515E-2</v>
      </c>
      <c r="G28" s="6">
        <v>0.11673151750972761</v>
      </c>
      <c r="H28" s="6">
        <v>9.3385214007782102E-2</v>
      </c>
      <c r="I28" s="6">
        <v>0.11673151750972761</v>
      </c>
      <c r="J28" s="6">
        <v>0.45914396887159531</v>
      </c>
      <c r="K28" s="11">
        <v>3.8910505836575876E-3</v>
      </c>
      <c r="L28" s="18">
        <v>257</v>
      </c>
      <c r="M28" s="6">
        <v>0.43579766536964981</v>
      </c>
      <c r="N28" s="6">
        <v>0.14785992217898833</v>
      </c>
      <c r="O28" s="6">
        <v>0</v>
      </c>
      <c r="P28" s="6">
        <v>0</v>
      </c>
      <c r="Q28" s="6">
        <v>0.30350194552529181</v>
      </c>
      <c r="R28" s="6">
        <v>0.4747081712062256</v>
      </c>
      <c r="S28" s="6">
        <v>0.17120622568093385</v>
      </c>
      <c r="T28" s="6">
        <v>0.14007782101167315</v>
      </c>
      <c r="U28" s="6">
        <v>0.14785992217898833</v>
      </c>
      <c r="V28" s="6">
        <v>0.14007782101167315</v>
      </c>
      <c r="W28" s="6">
        <v>0.22178988326848248</v>
      </c>
      <c r="X28" s="6">
        <v>0.25680933852140075</v>
      </c>
      <c r="Y28" s="6">
        <v>7.3929961089494164E-2</v>
      </c>
      <c r="Z28" s="11">
        <v>3.8910505836575876E-3</v>
      </c>
      <c r="AA28" s="18">
        <v>257</v>
      </c>
      <c r="AB28" s="6">
        <v>1.9455252918287938E-2</v>
      </c>
      <c r="AC28" s="6">
        <v>6.2256809338521402E-2</v>
      </c>
      <c r="AD28" s="6">
        <v>0.10116731517509728</v>
      </c>
      <c r="AE28" s="6">
        <v>0.21011673151750973</v>
      </c>
      <c r="AF28" s="6">
        <v>0.58365758754863817</v>
      </c>
      <c r="AG28" s="11">
        <v>2.3346303501945526E-2</v>
      </c>
      <c r="AH28" s="18">
        <v>257</v>
      </c>
      <c r="AI28" s="6">
        <v>0.31517509727626458</v>
      </c>
      <c r="AJ28" s="6">
        <v>0.35797665369649806</v>
      </c>
      <c r="AK28" s="6">
        <v>0.24513618677042801</v>
      </c>
      <c r="AL28" s="6">
        <v>2.3346303501945526E-2</v>
      </c>
      <c r="AM28" s="6">
        <v>2.3346303501945526E-2</v>
      </c>
      <c r="AN28" s="11">
        <v>3.5019455252918288E-2</v>
      </c>
      <c r="AO28" s="18">
        <v>257</v>
      </c>
      <c r="AP28" s="6">
        <v>0.31517509727626458</v>
      </c>
      <c r="AQ28" s="6">
        <v>0.1867704280155642</v>
      </c>
      <c r="AR28" s="6">
        <v>0.20622568093385213</v>
      </c>
      <c r="AS28" s="6">
        <v>0.11284046692607004</v>
      </c>
      <c r="AT28" s="6">
        <v>3.1128404669260701E-2</v>
      </c>
      <c r="AU28" s="11">
        <v>0.14785992217898833</v>
      </c>
      <c r="AV28" s="18">
        <v>257</v>
      </c>
      <c r="AW28" s="6">
        <v>0.48249027237354086</v>
      </c>
      <c r="AX28" s="6">
        <v>0.31128404669260701</v>
      </c>
      <c r="AY28" s="6">
        <v>0.11284046692607004</v>
      </c>
      <c r="AZ28" s="6">
        <v>7.7821011673151752E-3</v>
      </c>
      <c r="BA28" s="6">
        <v>7.7821011673151752E-3</v>
      </c>
      <c r="BB28" s="11">
        <v>7.7821011673151752E-2</v>
      </c>
      <c r="BC28" s="18">
        <v>257</v>
      </c>
      <c r="BD28" s="6">
        <v>0.71595330739299612</v>
      </c>
      <c r="BE28" s="6">
        <v>0.14007782101167315</v>
      </c>
      <c r="BF28" s="6">
        <v>2.7237354085603113E-2</v>
      </c>
      <c r="BG28" s="6">
        <v>1.9455252918287938E-2</v>
      </c>
      <c r="BH28" s="6">
        <v>7.7821011673151752E-3</v>
      </c>
      <c r="BI28" s="11">
        <v>8.9494163424124515E-2</v>
      </c>
      <c r="BJ28" s="18">
        <v>0</v>
      </c>
      <c r="BK28" s="6">
        <v>0</v>
      </c>
      <c r="BL28" s="6">
        <v>0</v>
      </c>
      <c r="BM28" s="6">
        <v>0</v>
      </c>
      <c r="BN28" s="6">
        <v>0</v>
      </c>
      <c r="BO28" s="6">
        <v>0</v>
      </c>
      <c r="BP28" s="11">
        <v>0</v>
      </c>
      <c r="BQ28" s="18">
        <v>257</v>
      </c>
      <c r="BR28" s="6">
        <v>0.57587548638132291</v>
      </c>
      <c r="BS28" s="6">
        <v>0.19844357976653698</v>
      </c>
      <c r="BT28" s="6">
        <v>0.11673151750972761</v>
      </c>
      <c r="BU28" s="6">
        <v>4.6692607003891051E-2</v>
      </c>
      <c r="BV28" s="6">
        <v>3.1128404669260701E-2</v>
      </c>
      <c r="BW28" s="11">
        <v>3.1128404669260701E-2</v>
      </c>
      <c r="BX28" s="18">
        <v>257</v>
      </c>
      <c r="BY28" s="6">
        <v>5.0583657587548639E-2</v>
      </c>
      <c r="BZ28" s="6">
        <v>0.12062256809338522</v>
      </c>
      <c r="CA28" s="6">
        <v>0.2723735408560311</v>
      </c>
      <c r="CB28" s="6">
        <v>0.31906614785992216</v>
      </c>
      <c r="CC28" s="6">
        <v>0.21789883268482491</v>
      </c>
      <c r="CD28" s="11">
        <v>1.9455252918287938E-2</v>
      </c>
      <c r="CE28" s="18">
        <v>257</v>
      </c>
      <c r="CF28" s="6">
        <v>0.30350194552529181</v>
      </c>
      <c r="CG28" s="6">
        <v>0.23346303501945523</v>
      </c>
      <c r="CH28" s="6">
        <v>0.29571984435797666</v>
      </c>
      <c r="CI28" s="6">
        <v>6.2256809338521402E-2</v>
      </c>
      <c r="CJ28" s="6">
        <v>3.8910505836575876E-2</v>
      </c>
      <c r="CK28" s="11">
        <v>6.6147859922178989E-2</v>
      </c>
      <c r="CL28" s="18">
        <v>257</v>
      </c>
      <c r="CM28" s="6">
        <v>0.1556420233463035</v>
      </c>
      <c r="CN28" s="6">
        <v>5.0583657587548639E-2</v>
      </c>
      <c r="CO28" s="6">
        <v>0.13618677042801555</v>
      </c>
      <c r="CP28" s="6">
        <v>0.22178988326848248</v>
      </c>
      <c r="CQ28" s="6">
        <v>0.29961089494163423</v>
      </c>
      <c r="CR28" s="6">
        <v>0.13618677042801555</v>
      </c>
      <c r="CS28" s="22">
        <v>257</v>
      </c>
      <c r="CT28" s="6">
        <v>0.28404669260700388</v>
      </c>
      <c r="CU28" s="6">
        <v>0.25680933852140075</v>
      </c>
      <c r="CV28" s="6">
        <v>0.2723735408560311</v>
      </c>
      <c r="CW28" s="6">
        <v>8.9494163424124515E-2</v>
      </c>
      <c r="CX28" s="6">
        <v>3.8910505836575876E-2</v>
      </c>
      <c r="CY28" s="11">
        <v>5.8365758754863807E-2</v>
      </c>
      <c r="CZ28" s="18">
        <v>257</v>
      </c>
      <c r="DA28" s="6">
        <v>0.45136186770428016</v>
      </c>
      <c r="DB28" s="6">
        <v>0.26848249027237353</v>
      </c>
      <c r="DC28" s="6">
        <v>0.13618677042801555</v>
      </c>
      <c r="DD28" s="6">
        <v>5.4474708171206226E-2</v>
      </c>
      <c r="DE28" s="6">
        <v>1.1673151750972763E-2</v>
      </c>
      <c r="DF28" s="11">
        <v>7.7821011673151752E-2</v>
      </c>
      <c r="DG28" s="18">
        <v>0</v>
      </c>
      <c r="DH28" s="6">
        <v>0</v>
      </c>
      <c r="DI28" s="6">
        <v>0</v>
      </c>
      <c r="DJ28" s="6">
        <v>0</v>
      </c>
      <c r="DK28" s="6">
        <v>0</v>
      </c>
      <c r="DL28" s="6">
        <v>0</v>
      </c>
      <c r="DM28" s="11">
        <v>0</v>
      </c>
      <c r="DN28" s="18">
        <v>257</v>
      </c>
      <c r="DO28" s="6">
        <v>0.77042801556420248</v>
      </c>
      <c r="DP28" s="11">
        <v>0.22957198443579765</v>
      </c>
      <c r="DQ28" s="18">
        <v>0</v>
      </c>
      <c r="DR28" s="6">
        <v>0</v>
      </c>
      <c r="DS28" s="6">
        <v>0</v>
      </c>
      <c r="DT28" s="6">
        <v>0</v>
      </c>
      <c r="DU28" s="6">
        <v>0</v>
      </c>
      <c r="DV28" s="6">
        <v>0</v>
      </c>
      <c r="DW28" s="6">
        <v>0</v>
      </c>
      <c r="DX28" s="6">
        <v>0</v>
      </c>
      <c r="DY28" s="6">
        <v>0</v>
      </c>
      <c r="DZ28" s="6">
        <v>0</v>
      </c>
      <c r="EA28" s="6">
        <v>0</v>
      </c>
      <c r="EB28" s="6">
        <v>0</v>
      </c>
      <c r="EC28" s="11">
        <v>0</v>
      </c>
      <c r="ED28" s="18">
        <v>0</v>
      </c>
      <c r="EE28" s="6">
        <v>0</v>
      </c>
      <c r="EF28" s="6">
        <v>0</v>
      </c>
      <c r="EG28" s="6">
        <v>0</v>
      </c>
      <c r="EH28" s="6">
        <v>0</v>
      </c>
      <c r="EI28" s="6">
        <v>0</v>
      </c>
      <c r="EJ28" s="6">
        <v>0</v>
      </c>
      <c r="EK28" s="6">
        <v>0</v>
      </c>
      <c r="EL28" s="6">
        <v>0</v>
      </c>
      <c r="EM28" s="6">
        <v>0</v>
      </c>
      <c r="EN28" s="6">
        <v>0</v>
      </c>
      <c r="EO28" s="11">
        <v>0</v>
      </c>
      <c r="EP28" s="18">
        <v>257</v>
      </c>
      <c r="EQ28" s="6">
        <v>0.32295719844357973</v>
      </c>
      <c r="ER28" s="6">
        <v>0.35797665369649806</v>
      </c>
      <c r="ES28" s="6">
        <v>0.31128404669260701</v>
      </c>
      <c r="ET28" s="6">
        <v>0.60311284046692604</v>
      </c>
      <c r="EU28" s="6">
        <v>0.10505836575875487</v>
      </c>
      <c r="EV28" s="6">
        <v>0.16342412451361865</v>
      </c>
      <c r="EW28" s="6">
        <v>6.6147859922178989E-2</v>
      </c>
      <c r="EX28" s="6">
        <v>0.12840466926070038</v>
      </c>
      <c r="EY28" s="6">
        <v>0.57587548638132291</v>
      </c>
      <c r="EZ28" s="6">
        <v>0.36964980544747084</v>
      </c>
      <c r="FA28" s="6">
        <v>0.20233463035019456</v>
      </c>
      <c r="FB28" s="6">
        <v>7.7821011673151752E-2</v>
      </c>
      <c r="FC28" s="6">
        <v>0.29182879377431908</v>
      </c>
      <c r="FD28" s="6">
        <v>0.10116731517509728</v>
      </c>
      <c r="FE28" s="6">
        <v>0.19844357976653698</v>
      </c>
      <c r="FF28" s="6">
        <v>0.23346303501945523</v>
      </c>
      <c r="FG28" s="6">
        <v>0.14007782101167315</v>
      </c>
      <c r="FH28" s="6">
        <v>1.1673151750972763E-2</v>
      </c>
      <c r="FI28" s="6">
        <v>1.1673151750972763E-2</v>
      </c>
      <c r="FJ28" s="11">
        <v>3.8910505836575876E-2</v>
      </c>
      <c r="FK28" s="18">
        <v>0</v>
      </c>
      <c r="FL28" s="6">
        <v>0</v>
      </c>
      <c r="FM28" s="6">
        <v>0</v>
      </c>
      <c r="FN28" s="6">
        <v>0</v>
      </c>
      <c r="FO28" s="6">
        <v>0</v>
      </c>
      <c r="FP28" s="6">
        <v>0</v>
      </c>
      <c r="FQ28" s="6">
        <v>0</v>
      </c>
      <c r="FR28" s="6">
        <v>0</v>
      </c>
      <c r="FS28" s="6">
        <v>0</v>
      </c>
      <c r="FT28" s="6">
        <v>0</v>
      </c>
      <c r="FU28" s="6">
        <v>0</v>
      </c>
      <c r="FV28" s="6">
        <v>0</v>
      </c>
      <c r="FW28" s="6">
        <v>0</v>
      </c>
      <c r="FX28" s="6">
        <v>0</v>
      </c>
      <c r="FY28" s="6">
        <v>0</v>
      </c>
      <c r="FZ28" s="6">
        <v>0</v>
      </c>
      <c r="GA28" s="6">
        <v>0</v>
      </c>
      <c r="GB28" s="11">
        <v>0</v>
      </c>
      <c r="GC28" s="18">
        <v>225</v>
      </c>
      <c r="GD28" s="6">
        <v>1.7777777777777778E-2</v>
      </c>
      <c r="GE28" s="6">
        <v>4.4444444444444444E-3</v>
      </c>
      <c r="GF28" s="6">
        <v>0.08</v>
      </c>
      <c r="GG28" s="6">
        <v>0.44444444444444442</v>
      </c>
      <c r="GH28" s="6">
        <v>0.4177777777777778</v>
      </c>
      <c r="GI28" s="11">
        <v>3.5555555555555556E-2</v>
      </c>
      <c r="GJ28" s="18">
        <v>225</v>
      </c>
      <c r="GK28" s="6">
        <v>4.4444444444444444E-3</v>
      </c>
      <c r="GL28" s="6">
        <v>3.5555555555555556E-2</v>
      </c>
      <c r="GM28" s="6">
        <v>0.10222222222222223</v>
      </c>
      <c r="GN28" s="6">
        <v>0.45777777777777778</v>
      </c>
      <c r="GO28" s="6">
        <v>0.36</v>
      </c>
      <c r="GP28" s="11">
        <v>0.04</v>
      </c>
      <c r="GQ28" s="18">
        <v>225</v>
      </c>
      <c r="GR28" s="6">
        <v>8.8888888888888889E-3</v>
      </c>
      <c r="GS28" s="6">
        <v>4.4444444444444444E-3</v>
      </c>
      <c r="GT28" s="6">
        <v>6.222222222222222E-2</v>
      </c>
      <c r="GU28" s="6">
        <v>0.38222222222222224</v>
      </c>
      <c r="GV28" s="6">
        <v>0.52444444444444449</v>
      </c>
      <c r="GW28" s="11">
        <v>1.7777777777777778E-2</v>
      </c>
      <c r="GX28" s="18">
        <v>225</v>
      </c>
      <c r="GY28" s="6">
        <v>4.4444444444444444E-3</v>
      </c>
      <c r="GZ28" s="6">
        <v>4.4444444444444446E-2</v>
      </c>
      <c r="HA28" s="6">
        <v>0.13777777777777778</v>
      </c>
      <c r="HB28" s="6">
        <v>0.4622222222222222</v>
      </c>
      <c r="HC28" s="6">
        <v>0.27555555555555555</v>
      </c>
      <c r="HD28" s="11">
        <v>7.5555555555555556E-2</v>
      </c>
      <c r="HE28" s="18">
        <v>225</v>
      </c>
      <c r="HF28" s="6">
        <v>1.7777777777777778E-2</v>
      </c>
      <c r="HG28" s="6">
        <v>0</v>
      </c>
      <c r="HH28" s="6">
        <v>7.1111111111111111E-2</v>
      </c>
      <c r="HI28" s="6">
        <v>0.37333333333333335</v>
      </c>
      <c r="HJ28" s="6">
        <v>0.52</v>
      </c>
      <c r="HK28" s="11">
        <v>1.7777777777777778E-2</v>
      </c>
      <c r="HL28" s="18">
        <v>225</v>
      </c>
      <c r="HM28" s="6">
        <v>2.2222222222222223E-2</v>
      </c>
      <c r="HN28" s="6">
        <v>2.2222222222222223E-2</v>
      </c>
      <c r="HO28" s="6">
        <v>0.13333333333333333</v>
      </c>
      <c r="HP28" s="6">
        <v>0.40888888888888891</v>
      </c>
      <c r="HQ28" s="6">
        <v>0.33333333333333326</v>
      </c>
      <c r="HR28" s="11">
        <v>0.08</v>
      </c>
      <c r="HS28" s="18">
        <v>225</v>
      </c>
      <c r="HT28" s="6">
        <v>6.222222222222222E-2</v>
      </c>
      <c r="HU28" s="6">
        <v>0.10666666666666667</v>
      </c>
      <c r="HV28" s="6">
        <v>0.20444444444444446</v>
      </c>
      <c r="HW28" s="6">
        <v>0.37777777777777777</v>
      </c>
      <c r="HX28" s="6">
        <v>0.1111111111111111</v>
      </c>
      <c r="HY28" s="11">
        <v>0.13777777777777778</v>
      </c>
      <c r="HZ28" s="18">
        <v>225</v>
      </c>
      <c r="IA28" s="6">
        <v>1.3333333333333334E-2</v>
      </c>
      <c r="IB28" s="6">
        <v>0.08</v>
      </c>
      <c r="IC28" s="6">
        <v>0.23555555555555555</v>
      </c>
      <c r="ID28" s="6">
        <v>0.36</v>
      </c>
      <c r="IE28" s="6">
        <v>0.17333333333333337</v>
      </c>
      <c r="IF28" s="11">
        <v>0.13777777777777778</v>
      </c>
      <c r="IG28" s="18">
        <v>225</v>
      </c>
      <c r="IH28" s="6">
        <v>4.4444444444444444E-3</v>
      </c>
      <c r="II28" s="6">
        <v>0</v>
      </c>
      <c r="IJ28" s="6">
        <v>0.10222222222222223</v>
      </c>
      <c r="IK28" s="6">
        <v>0.37333333333333335</v>
      </c>
      <c r="IL28" s="6">
        <v>0.41333333333333333</v>
      </c>
      <c r="IM28" s="11">
        <v>0.10666666666666667</v>
      </c>
      <c r="IN28" s="18">
        <v>225</v>
      </c>
      <c r="IO28" s="6">
        <v>0</v>
      </c>
      <c r="IP28" s="6">
        <v>8.8888888888888889E-3</v>
      </c>
      <c r="IQ28" s="6">
        <v>4.4444444444444446E-2</v>
      </c>
      <c r="IR28" s="6">
        <v>0.11555555555555555</v>
      </c>
      <c r="IS28" s="6">
        <v>7.1111111111111111E-2</v>
      </c>
      <c r="IT28" s="11">
        <v>0.76</v>
      </c>
      <c r="IU28" s="18">
        <v>0</v>
      </c>
      <c r="IV28" s="6">
        <v>0</v>
      </c>
      <c r="IW28" s="6">
        <v>0</v>
      </c>
      <c r="IX28" s="6">
        <v>0</v>
      </c>
      <c r="IY28" s="6">
        <v>0</v>
      </c>
      <c r="IZ28" s="6">
        <v>0</v>
      </c>
      <c r="JA28" s="11">
        <v>0</v>
      </c>
      <c r="JB28" s="18">
        <v>0</v>
      </c>
      <c r="JC28" s="6">
        <v>0</v>
      </c>
      <c r="JD28" s="6">
        <v>0</v>
      </c>
      <c r="JE28" s="6">
        <v>0</v>
      </c>
      <c r="JF28" s="6">
        <v>0</v>
      </c>
      <c r="JG28" s="6">
        <v>0</v>
      </c>
      <c r="JH28" s="11">
        <v>0</v>
      </c>
      <c r="JI28" s="18">
        <v>0</v>
      </c>
      <c r="JJ28" s="6">
        <v>0</v>
      </c>
      <c r="JK28" s="6">
        <v>0</v>
      </c>
      <c r="JL28" s="6">
        <v>0</v>
      </c>
      <c r="JM28" s="6">
        <v>0</v>
      </c>
      <c r="JN28" s="6">
        <v>0</v>
      </c>
      <c r="JO28" s="11">
        <v>0</v>
      </c>
      <c r="JP28" s="18">
        <v>247</v>
      </c>
      <c r="JQ28" s="6">
        <v>6.0728744939271252E-2</v>
      </c>
      <c r="JR28" s="6">
        <v>0.36842105263157893</v>
      </c>
      <c r="JS28" s="11">
        <v>0.57085020242914974</v>
      </c>
      <c r="JT28" s="15">
        <v>56.004048582995971</v>
      </c>
      <c r="JU28" s="18">
        <v>257</v>
      </c>
      <c r="JV28" s="6">
        <v>0.89494163424124518</v>
      </c>
      <c r="JW28" s="6">
        <v>6.6147859922178989E-2</v>
      </c>
      <c r="JX28" s="11">
        <v>3.8910505836575876E-2</v>
      </c>
      <c r="JY28" s="18">
        <v>257</v>
      </c>
      <c r="JZ28" s="6">
        <v>0.89494163424124518</v>
      </c>
      <c r="KA28" s="6">
        <v>6.6147859922178989E-2</v>
      </c>
      <c r="KB28" s="11">
        <v>3.8910505836575876E-2</v>
      </c>
      <c r="KC28" s="18">
        <v>257</v>
      </c>
      <c r="KD28" s="6">
        <v>6.6147859922178989E-2</v>
      </c>
      <c r="KE28" s="6">
        <v>0.28404669260700388</v>
      </c>
      <c r="KF28" s="6">
        <v>0.22568093385214008</v>
      </c>
      <c r="KG28" s="6">
        <v>0.38132295719844356</v>
      </c>
      <c r="KH28" s="11">
        <v>4.2801556420233464E-2</v>
      </c>
      <c r="KI28" s="18">
        <v>75</v>
      </c>
      <c r="KJ28" s="6">
        <v>0.36</v>
      </c>
      <c r="KK28" s="6">
        <v>0.64</v>
      </c>
      <c r="KL28" s="11">
        <v>0</v>
      </c>
      <c r="KM28" s="18">
        <v>257</v>
      </c>
      <c r="KN28" s="6">
        <v>0.85603112840466922</v>
      </c>
      <c r="KO28" s="6">
        <v>0.56420233463035019</v>
      </c>
      <c r="KP28" s="6">
        <v>0.35019455252918286</v>
      </c>
      <c r="KQ28" s="6">
        <v>0.2140077821011673</v>
      </c>
      <c r="KR28" s="6">
        <v>5.4474708171206226E-2</v>
      </c>
      <c r="KS28" s="6">
        <v>5.4474708171206226E-2</v>
      </c>
      <c r="KT28" s="6">
        <v>3.5019455252918288E-2</v>
      </c>
      <c r="KU28" s="6">
        <v>1.556420233463035E-2</v>
      </c>
      <c r="KV28" s="6">
        <v>5.8365758754863807E-2</v>
      </c>
      <c r="KW28" s="11">
        <v>3.8910505836575876E-2</v>
      </c>
      <c r="KX28" s="18">
        <v>256</v>
      </c>
      <c r="KY28" s="6">
        <v>0</v>
      </c>
      <c r="KZ28" s="6">
        <v>0</v>
      </c>
      <c r="LA28" s="6">
        <v>3.90625E-3</v>
      </c>
      <c r="LB28" s="6">
        <v>0.98828125</v>
      </c>
      <c r="LC28" s="11">
        <v>7.8125E-3</v>
      </c>
      <c r="LD28" s="18">
        <v>256</v>
      </c>
      <c r="LE28" s="6">
        <v>3.90625E-2</v>
      </c>
      <c r="LF28" s="6">
        <v>7.8125E-3</v>
      </c>
      <c r="LG28" s="6">
        <v>0</v>
      </c>
      <c r="LH28" s="6">
        <v>0</v>
      </c>
      <c r="LI28" s="6">
        <v>0</v>
      </c>
      <c r="LJ28" s="6">
        <v>7.8125E-3</v>
      </c>
      <c r="LK28" s="6">
        <v>3.90625E-3</v>
      </c>
      <c r="LL28" s="6">
        <v>3.90625E-3</v>
      </c>
      <c r="LM28" s="6">
        <v>0</v>
      </c>
      <c r="LN28" s="6">
        <v>0</v>
      </c>
      <c r="LO28" s="6">
        <v>0</v>
      </c>
      <c r="LP28" s="6">
        <v>0</v>
      </c>
      <c r="LQ28" s="6">
        <v>0</v>
      </c>
      <c r="LR28" s="6">
        <v>0</v>
      </c>
      <c r="LS28" s="6">
        <v>0</v>
      </c>
      <c r="LT28" s="6">
        <v>7.8125E-3</v>
      </c>
      <c r="LU28" s="6">
        <v>0</v>
      </c>
      <c r="LV28" s="6">
        <v>0</v>
      </c>
      <c r="LW28" s="6">
        <v>3.90625E-3</v>
      </c>
      <c r="LX28" s="6">
        <v>6.640625E-2</v>
      </c>
      <c r="LY28" s="6">
        <v>0.765625</v>
      </c>
      <c r="LZ28" s="6">
        <v>1.953125E-2</v>
      </c>
      <c r="MA28" s="6">
        <v>3.90625E-3</v>
      </c>
      <c r="MB28" s="6">
        <v>0</v>
      </c>
      <c r="MC28" s="6">
        <v>0</v>
      </c>
      <c r="MD28" s="6">
        <v>0</v>
      </c>
      <c r="ME28" s="6">
        <v>0</v>
      </c>
      <c r="MF28" s="6">
        <v>0</v>
      </c>
      <c r="MG28" s="6">
        <v>3.90625E-3</v>
      </c>
      <c r="MH28" s="6">
        <v>0</v>
      </c>
      <c r="MI28" s="6">
        <v>0</v>
      </c>
      <c r="MJ28" s="6">
        <v>5.46875E-2</v>
      </c>
      <c r="MK28" s="6">
        <v>0</v>
      </c>
      <c r="ML28" s="6">
        <v>0</v>
      </c>
      <c r="MM28" s="6">
        <v>0</v>
      </c>
      <c r="MN28" s="6">
        <v>0</v>
      </c>
      <c r="MO28" s="6">
        <v>3.90625E-3</v>
      </c>
      <c r="MP28" s="6">
        <v>0</v>
      </c>
      <c r="MQ28" s="6">
        <v>3.90625E-3</v>
      </c>
      <c r="MR28" s="6">
        <v>0</v>
      </c>
      <c r="MS28" s="6">
        <v>0</v>
      </c>
      <c r="MT28" s="6">
        <v>0</v>
      </c>
      <c r="MU28" s="6">
        <v>0</v>
      </c>
      <c r="MV28" s="6">
        <v>0</v>
      </c>
      <c r="MW28" s="6">
        <v>0</v>
      </c>
      <c r="MX28" s="6">
        <v>0</v>
      </c>
      <c r="MY28" s="6">
        <v>0</v>
      </c>
      <c r="MZ28" s="6">
        <v>0</v>
      </c>
      <c r="NA28" s="6">
        <v>0</v>
      </c>
      <c r="NB28" s="6">
        <v>0</v>
      </c>
      <c r="NC28" s="6">
        <v>0</v>
      </c>
      <c r="ND28" s="6">
        <v>0</v>
      </c>
      <c r="NE28" s="6">
        <v>0</v>
      </c>
      <c r="NF28" s="6">
        <v>3.90625E-3</v>
      </c>
      <c r="NG28" s="6">
        <v>0</v>
      </c>
      <c r="NH28" s="6">
        <v>0</v>
      </c>
      <c r="NI28" s="6">
        <v>0</v>
      </c>
      <c r="NJ28" s="6">
        <v>0</v>
      </c>
      <c r="NK28" s="6">
        <v>0</v>
      </c>
      <c r="NL28" s="6">
        <v>0</v>
      </c>
      <c r="NM28" s="6">
        <v>0</v>
      </c>
      <c r="NN28" s="6">
        <v>0</v>
      </c>
      <c r="NO28" s="6">
        <v>0</v>
      </c>
      <c r="NP28" s="6">
        <v>0</v>
      </c>
      <c r="NQ28" s="6">
        <v>0</v>
      </c>
      <c r="NR28" s="6">
        <v>0</v>
      </c>
      <c r="NS28" s="6">
        <v>0</v>
      </c>
      <c r="NT28" s="6">
        <v>0</v>
      </c>
      <c r="NU28" s="6">
        <v>0</v>
      </c>
      <c r="NV28" s="6">
        <v>0</v>
      </c>
      <c r="NW28" s="6">
        <v>0</v>
      </c>
      <c r="NX28" s="6">
        <v>0</v>
      </c>
      <c r="NY28" s="6">
        <v>0</v>
      </c>
      <c r="NZ28" s="6">
        <v>0</v>
      </c>
      <c r="OA28" s="6">
        <v>0</v>
      </c>
      <c r="OB28" s="6">
        <v>0</v>
      </c>
      <c r="OC28" s="6">
        <v>0</v>
      </c>
      <c r="OD28" s="6">
        <v>0</v>
      </c>
      <c r="OE28" s="6">
        <v>0</v>
      </c>
      <c r="OF28" s="6">
        <v>0</v>
      </c>
      <c r="OG28" s="6">
        <v>0</v>
      </c>
      <c r="OH28" s="6">
        <v>0</v>
      </c>
      <c r="OI28" s="6">
        <v>0</v>
      </c>
      <c r="OJ28" s="6">
        <v>0</v>
      </c>
      <c r="OK28" s="6">
        <v>0</v>
      </c>
      <c r="OL28" s="6">
        <v>0</v>
      </c>
      <c r="OM28" s="6">
        <v>0</v>
      </c>
      <c r="ON28" s="6">
        <v>0</v>
      </c>
      <c r="OO28" s="6">
        <v>0</v>
      </c>
      <c r="OP28" s="6">
        <v>0</v>
      </c>
      <c r="OQ28" s="6">
        <v>0</v>
      </c>
      <c r="OR28" s="6">
        <v>0</v>
      </c>
      <c r="OS28" s="6">
        <v>0</v>
      </c>
      <c r="OT28" s="6">
        <v>0</v>
      </c>
      <c r="OU28" s="6">
        <v>0</v>
      </c>
      <c r="OV28" s="6">
        <v>0</v>
      </c>
      <c r="OW28" s="6">
        <v>0</v>
      </c>
      <c r="OX28" s="11">
        <v>0</v>
      </c>
      <c r="OY28" s="18">
        <v>256</v>
      </c>
      <c r="OZ28" s="6">
        <v>5.46875E-2</v>
      </c>
      <c r="PA28" s="6">
        <v>1.5625E-2</v>
      </c>
      <c r="PB28" s="6">
        <v>0.91796875</v>
      </c>
      <c r="PC28" s="6">
        <v>0</v>
      </c>
      <c r="PD28" s="6">
        <v>7.8125E-3</v>
      </c>
      <c r="PE28" s="6">
        <v>3.90625E-3</v>
      </c>
      <c r="PF28" s="6">
        <v>0</v>
      </c>
      <c r="PG28" s="6">
        <v>0</v>
      </c>
      <c r="PH28" s="6">
        <v>0</v>
      </c>
      <c r="PI28" s="11">
        <v>0</v>
      </c>
      <c r="PJ28" s="18">
        <v>251</v>
      </c>
      <c r="PK28" s="6">
        <v>2.3904382470119521E-2</v>
      </c>
      <c r="PL28" s="6">
        <v>0.1394422310756972</v>
      </c>
      <c r="PM28" s="6">
        <v>0.8366533864541833</v>
      </c>
      <c r="PN28" s="11">
        <v>0</v>
      </c>
      <c r="PO28" s="18">
        <v>257</v>
      </c>
      <c r="PP28" s="6">
        <v>0.24124513618677043</v>
      </c>
      <c r="PQ28" s="6">
        <v>0.34630350194552528</v>
      </c>
      <c r="PR28" s="6">
        <v>0.14007782101167315</v>
      </c>
      <c r="PS28" s="6">
        <v>4.6692607003891051E-2</v>
      </c>
      <c r="PT28" s="6">
        <v>4.2801556420233464E-2</v>
      </c>
      <c r="PU28" s="11">
        <v>0.1828793774319066</v>
      </c>
      <c r="PV28" s="18">
        <v>141</v>
      </c>
      <c r="PW28" s="6">
        <v>0.11347517730496454</v>
      </c>
      <c r="PX28" s="6">
        <v>7.0921985815602842E-2</v>
      </c>
      <c r="PY28" s="6">
        <v>0.15602836879432624</v>
      </c>
      <c r="PZ28" s="6">
        <v>0.61702127659574468</v>
      </c>
      <c r="QA28" s="11">
        <v>4.2553191489361701E-2</v>
      </c>
      <c r="QB28" s="18">
        <v>257</v>
      </c>
      <c r="QC28" s="6">
        <v>0.21789883268482491</v>
      </c>
      <c r="QD28" s="6">
        <v>0.19455252918287941</v>
      </c>
      <c r="QE28" s="6">
        <v>0.19066147859922178</v>
      </c>
      <c r="QF28" s="6">
        <v>6.6147859922178989E-2</v>
      </c>
      <c r="QG28" s="6">
        <v>0.28015564202334631</v>
      </c>
      <c r="QH28" s="11">
        <v>5.0583657587548639E-2</v>
      </c>
      <c r="QI28" s="18">
        <v>0</v>
      </c>
      <c r="QJ28" s="6">
        <v>0</v>
      </c>
      <c r="QK28" s="6">
        <v>0</v>
      </c>
      <c r="QL28" s="6">
        <v>0</v>
      </c>
      <c r="QM28" s="6">
        <v>0</v>
      </c>
      <c r="QN28" s="6">
        <v>0</v>
      </c>
      <c r="QO28" s="6">
        <v>0</v>
      </c>
      <c r="QP28" s="6">
        <v>0</v>
      </c>
      <c r="QQ28" s="8">
        <v>0</v>
      </c>
      <c r="QR28" s="45">
        <v>140000</v>
      </c>
    </row>
    <row r="29" spans="1:460" ht="38.25" thickTop="1" thickBot="1" x14ac:dyDescent="0.3">
      <c r="A29" s="66">
        <f>VLOOKUP(B29,Vægt!A:F,6,FALSE)</f>
        <v>3.9166081354429014</v>
      </c>
      <c r="B29" s="2" t="s">
        <v>31</v>
      </c>
      <c r="C29" s="22">
        <v>316</v>
      </c>
      <c r="D29" s="18">
        <v>316</v>
      </c>
      <c r="E29" s="6">
        <v>0.16139240506329114</v>
      </c>
      <c r="F29" s="6">
        <v>0.47784810126582278</v>
      </c>
      <c r="G29" s="6">
        <v>0.17721518987341769</v>
      </c>
      <c r="H29" s="6">
        <v>9.8101265822784806E-2</v>
      </c>
      <c r="I29" s="6">
        <v>4.1139240506329111E-2</v>
      </c>
      <c r="J29" s="6">
        <v>4.1139240506329111E-2</v>
      </c>
      <c r="K29" s="11">
        <v>3.1645569620253168E-3</v>
      </c>
      <c r="L29" s="18">
        <v>316</v>
      </c>
      <c r="M29" s="6">
        <v>0.17088607594936708</v>
      </c>
      <c r="N29" s="6">
        <v>0.16455696202531644</v>
      </c>
      <c r="O29" s="6">
        <v>6.3291139240506337E-3</v>
      </c>
      <c r="P29" s="6">
        <v>3.7974683544303799E-2</v>
      </c>
      <c r="Q29" s="6">
        <v>0.25632911392405061</v>
      </c>
      <c r="R29" s="6">
        <v>0.30696202531645572</v>
      </c>
      <c r="S29" s="6">
        <v>0.14240506329113925</v>
      </c>
      <c r="T29" s="6">
        <v>5.3797468354430382E-2</v>
      </c>
      <c r="U29" s="6">
        <v>0.37341772151898733</v>
      </c>
      <c r="V29" s="6">
        <v>0.30696202531645572</v>
      </c>
      <c r="W29" s="6">
        <v>0.21202531645569617</v>
      </c>
      <c r="X29" s="6">
        <v>0.42088607594936711</v>
      </c>
      <c r="Y29" s="6">
        <v>6.3291139240506333E-2</v>
      </c>
      <c r="Z29" s="11">
        <v>9.4936708860759497E-3</v>
      </c>
      <c r="AA29" s="18">
        <v>316</v>
      </c>
      <c r="AB29" s="6">
        <v>9.4936708860759497E-3</v>
      </c>
      <c r="AC29" s="6">
        <v>2.2151898734177212E-2</v>
      </c>
      <c r="AD29" s="6">
        <v>6.6455696202531639E-2</v>
      </c>
      <c r="AE29" s="6">
        <v>0.12974683544303797</v>
      </c>
      <c r="AF29" s="6">
        <v>0.76265822784810122</v>
      </c>
      <c r="AG29" s="11">
        <v>9.4936708860759497E-3</v>
      </c>
      <c r="AH29" s="18">
        <v>316</v>
      </c>
      <c r="AI29" s="6">
        <v>0.48101265822784811</v>
      </c>
      <c r="AJ29" s="6">
        <v>0.32278481012658228</v>
      </c>
      <c r="AK29" s="6">
        <v>0.12341772151898735</v>
      </c>
      <c r="AL29" s="6">
        <v>2.2151898734177212E-2</v>
      </c>
      <c r="AM29" s="6">
        <v>6.3291139240506337E-3</v>
      </c>
      <c r="AN29" s="11">
        <v>4.4303797468354424E-2</v>
      </c>
      <c r="AO29" s="18">
        <v>316</v>
      </c>
      <c r="AP29" s="6">
        <v>0.31329113924050633</v>
      </c>
      <c r="AQ29" s="6">
        <v>0.18037974683544303</v>
      </c>
      <c r="AR29" s="6">
        <v>0.17405063291139242</v>
      </c>
      <c r="AS29" s="6">
        <v>0.12025316455696203</v>
      </c>
      <c r="AT29" s="6">
        <v>3.4810126582278479E-2</v>
      </c>
      <c r="AU29" s="11">
        <v>0.17721518987341769</v>
      </c>
      <c r="AV29" s="18">
        <v>316</v>
      </c>
      <c r="AW29" s="6">
        <v>0.39556962025316461</v>
      </c>
      <c r="AX29" s="6">
        <v>0.30696202531645572</v>
      </c>
      <c r="AY29" s="6">
        <v>0.18037974683544303</v>
      </c>
      <c r="AZ29" s="6">
        <v>2.5316455696202535E-2</v>
      </c>
      <c r="BA29" s="6">
        <v>1.5822784810126583E-2</v>
      </c>
      <c r="BB29" s="11">
        <v>7.5949367088607597E-2</v>
      </c>
      <c r="BC29" s="18">
        <v>316</v>
      </c>
      <c r="BD29" s="6">
        <v>0.62658227848101267</v>
      </c>
      <c r="BE29" s="6">
        <v>0.18037974683544303</v>
      </c>
      <c r="BF29" s="6">
        <v>8.5443037974683542E-2</v>
      </c>
      <c r="BG29" s="6">
        <v>1.2658227848101267E-2</v>
      </c>
      <c r="BH29" s="6">
        <v>9.4936708860759497E-3</v>
      </c>
      <c r="BI29" s="11">
        <v>8.5443037974683542E-2</v>
      </c>
      <c r="BJ29" s="18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11">
        <v>0</v>
      </c>
      <c r="BQ29" s="18">
        <v>316</v>
      </c>
      <c r="BR29" s="6">
        <v>0.13291139240506328</v>
      </c>
      <c r="BS29" s="6">
        <v>0.22784810126582278</v>
      </c>
      <c r="BT29" s="6">
        <v>0.27531645569620256</v>
      </c>
      <c r="BU29" s="6">
        <v>0.28164556962025317</v>
      </c>
      <c r="BV29" s="6">
        <v>7.5949367088607597E-2</v>
      </c>
      <c r="BW29" s="11">
        <v>6.3291139240506337E-3</v>
      </c>
      <c r="BX29" s="18">
        <v>316</v>
      </c>
      <c r="BY29" s="6">
        <v>4.1139240506329111E-2</v>
      </c>
      <c r="BZ29" s="6">
        <v>0.13924050632911392</v>
      </c>
      <c r="CA29" s="6">
        <v>0.40189873417721517</v>
      </c>
      <c r="CB29" s="6">
        <v>0.32911392405063289</v>
      </c>
      <c r="CC29" s="6">
        <v>8.5443037974683542E-2</v>
      </c>
      <c r="CD29" s="11">
        <v>3.1645569620253168E-3</v>
      </c>
      <c r="CE29" s="18">
        <v>316</v>
      </c>
      <c r="CF29" s="6">
        <v>0.33860759493670883</v>
      </c>
      <c r="CG29" s="6">
        <v>0.17405063291139242</v>
      </c>
      <c r="CH29" s="6">
        <v>0.20886075949367089</v>
      </c>
      <c r="CI29" s="6">
        <v>0.14240506329113925</v>
      </c>
      <c r="CJ29" s="6">
        <v>3.1645569620253167E-2</v>
      </c>
      <c r="CK29" s="11">
        <v>0.10443037974683544</v>
      </c>
      <c r="CL29" s="18">
        <v>316</v>
      </c>
      <c r="CM29" s="6">
        <v>0.15822784810126583</v>
      </c>
      <c r="CN29" s="6">
        <v>7.9113924050632917E-2</v>
      </c>
      <c r="CO29" s="6">
        <v>0.15189873417721519</v>
      </c>
      <c r="CP29" s="6">
        <v>0.25</v>
      </c>
      <c r="CQ29" s="6">
        <v>0.15189873417721519</v>
      </c>
      <c r="CR29" s="6">
        <v>0.20886075949367089</v>
      </c>
      <c r="CS29" s="22">
        <v>316</v>
      </c>
      <c r="CT29" s="6">
        <v>0.17088607594936708</v>
      </c>
      <c r="CU29" s="6">
        <v>0.23417721518987342</v>
      </c>
      <c r="CV29" s="6">
        <v>0.34810126582278483</v>
      </c>
      <c r="CW29" s="6">
        <v>0.14240506329113925</v>
      </c>
      <c r="CX29" s="6">
        <v>2.5316455696202535E-2</v>
      </c>
      <c r="CY29" s="11">
        <v>7.9113924050632917E-2</v>
      </c>
      <c r="CZ29" s="18">
        <v>316</v>
      </c>
      <c r="DA29" s="6">
        <v>0.370253164556962</v>
      </c>
      <c r="DB29" s="6">
        <v>0.23417721518987342</v>
      </c>
      <c r="DC29" s="6">
        <v>0.23417721518987342</v>
      </c>
      <c r="DD29" s="6">
        <v>6.0126582278481014E-2</v>
      </c>
      <c r="DE29" s="6">
        <v>1.2658227848101267E-2</v>
      </c>
      <c r="DF29" s="11">
        <v>8.8607594936708847E-2</v>
      </c>
      <c r="DG29" s="18">
        <v>0</v>
      </c>
      <c r="DH29" s="6">
        <v>0</v>
      </c>
      <c r="DI29" s="6">
        <v>0</v>
      </c>
      <c r="DJ29" s="6">
        <v>0</v>
      </c>
      <c r="DK29" s="6">
        <v>0</v>
      </c>
      <c r="DL29" s="6">
        <v>0</v>
      </c>
      <c r="DM29" s="11">
        <v>0</v>
      </c>
      <c r="DN29" s="18">
        <v>316</v>
      </c>
      <c r="DO29" s="6">
        <v>0.83860759493670889</v>
      </c>
      <c r="DP29" s="11">
        <v>0.16139240506329114</v>
      </c>
      <c r="DQ29" s="18">
        <v>0</v>
      </c>
      <c r="DR29" s="6">
        <v>0</v>
      </c>
      <c r="DS29" s="6">
        <v>0</v>
      </c>
      <c r="DT29" s="6">
        <v>0</v>
      </c>
      <c r="DU29" s="6">
        <v>0</v>
      </c>
      <c r="DV29" s="6">
        <v>0</v>
      </c>
      <c r="DW29" s="6">
        <v>0</v>
      </c>
      <c r="DX29" s="6">
        <v>0</v>
      </c>
      <c r="DY29" s="6">
        <v>0</v>
      </c>
      <c r="DZ29" s="6">
        <v>0</v>
      </c>
      <c r="EA29" s="6">
        <v>0</v>
      </c>
      <c r="EB29" s="6">
        <v>0</v>
      </c>
      <c r="EC29" s="11">
        <v>0</v>
      </c>
      <c r="ED29" s="18">
        <v>316</v>
      </c>
      <c r="EE29" s="6">
        <v>0.76265822784810122</v>
      </c>
      <c r="EF29" s="6">
        <v>0.69303797468354433</v>
      </c>
      <c r="EG29" s="6">
        <v>0.4746835443037975</v>
      </c>
      <c r="EH29" s="6">
        <v>0.33544303797468361</v>
      </c>
      <c r="EI29" s="6">
        <v>0.66772151898734178</v>
      </c>
      <c r="EJ29" s="6">
        <v>0.21202531645569617</v>
      </c>
      <c r="EK29" s="6">
        <v>0.13607594936708861</v>
      </c>
      <c r="EL29" s="6">
        <v>0.27848101265822783</v>
      </c>
      <c r="EM29" s="6">
        <v>0</v>
      </c>
      <c r="EN29" s="6">
        <v>3.1645569620253168E-3</v>
      </c>
      <c r="EO29" s="11">
        <v>2.5316455696202535E-2</v>
      </c>
      <c r="EP29" s="18">
        <v>0</v>
      </c>
      <c r="EQ29" s="6">
        <v>0</v>
      </c>
      <c r="ER29" s="6">
        <v>0</v>
      </c>
      <c r="ES29" s="6">
        <v>0</v>
      </c>
      <c r="ET29" s="6">
        <v>0</v>
      </c>
      <c r="EU29" s="6">
        <v>0</v>
      </c>
      <c r="EV29" s="6">
        <v>0</v>
      </c>
      <c r="EW29" s="6">
        <v>0</v>
      </c>
      <c r="EX29" s="6">
        <v>0</v>
      </c>
      <c r="EY29" s="6">
        <v>0</v>
      </c>
      <c r="EZ29" s="6">
        <v>0</v>
      </c>
      <c r="FA29" s="6">
        <v>0</v>
      </c>
      <c r="FB29" s="6">
        <v>0</v>
      </c>
      <c r="FC29" s="6">
        <v>0</v>
      </c>
      <c r="FD29" s="6">
        <v>0</v>
      </c>
      <c r="FE29" s="6">
        <v>0</v>
      </c>
      <c r="FF29" s="6">
        <v>0</v>
      </c>
      <c r="FG29" s="6">
        <v>0</v>
      </c>
      <c r="FH29" s="6">
        <v>0</v>
      </c>
      <c r="FI29" s="6">
        <v>0</v>
      </c>
      <c r="FJ29" s="11">
        <v>0</v>
      </c>
      <c r="FK29" s="18">
        <v>0</v>
      </c>
      <c r="FL29" s="6">
        <v>0</v>
      </c>
      <c r="FM29" s="6">
        <v>0</v>
      </c>
      <c r="FN29" s="6">
        <v>0</v>
      </c>
      <c r="FO29" s="6">
        <v>0</v>
      </c>
      <c r="FP29" s="6">
        <v>0</v>
      </c>
      <c r="FQ29" s="6">
        <v>0</v>
      </c>
      <c r="FR29" s="6">
        <v>0</v>
      </c>
      <c r="FS29" s="6">
        <v>0</v>
      </c>
      <c r="FT29" s="6">
        <v>0</v>
      </c>
      <c r="FU29" s="6">
        <v>0</v>
      </c>
      <c r="FV29" s="6">
        <v>0</v>
      </c>
      <c r="FW29" s="6">
        <v>0</v>
      </c>
      <c r="FX29" s="6">
        <v>0</v>
      </c>
      <c r="FY29" s="6">
        <v>0</v>
      </c>
      <c r="FZ29" s="6">
        <v>0</v>
      </c>
      <c r="GA29" s="6">
        <v>0</v>
      </c>
      <c r="GB29" s="11">
        <v>0</v>
      </c>
      <c r="GC29" s="18">
        <v>264</v>
      </c>
      <c r="GD29" s="6">
        <v>1.5151515151515152E-2</v>
      </c>
      <c r="GE29" s="6">
        <v>0</v>
      </c>
      <c r="GF29" s="6">
        <v>3.0303030303030304E-2</v>
      </c>
      <c r="GG29" s="6">
        <v>0.26136363636363635</v>
      </c>
      <c r="GH29" s="6">
        <v>0.66287878787878785</v>
      </c>
      <c r="GI29" s="11">
        <v>3.0303030303030304E-2</v>
      </c>
      <c r="GJ29" s="18">
        <v>264</v>
      </c>
      <c r="GK29" s="6">
        <v>1.5151515151515152E-2</v>
      </c>
      <c r="GL29" s="6">
        <v>0</v>
      </c>
      <c r="GM29" s="6">
        <v>3.787878787878788E-3</v>
      </c>
      <c r="GN29" s="6">
        <v>0.21590909090909091</v>
      </c>
      <c r="GO29" s="6">
        <v>0.71590909090909094</v>
      </c>
      <c r="GP29" s="11">
        <v>4.924242424242424E-2</v>
      </c>
      <c r="GQ29" s="18">
        <v>264</v>
      </c>
      <c r="GR29" s="6">
        <v>1.5151515151515152E-2</v>
      </c>
      <c r="GS29" s="6">
        <v>7.575757575757576E-3</v>
      </c>
      <c r="GT29" s="6">
        <v>8.3333333333333315E-2</v>
      </c>
      <c r="GU29" s="6">
        <v>0.43560606060606061</v>
      </c>
      <c r="GV29" s="6">
        <v>0.45454545454545453</v>
      </c>
      <c r="GW29" s="11">
        <v>3.787878787878788E-3</v>
      </c>
      <c r="GX29" s="18">
        <v>264</v>
      </c>
      <c r="GY29" s="6">
        <v>7.575757575757576E-3</v>
      </c>
      <c r="GZ29" s="6">
        <v>1.893939393939394E-2</v>
      </c>
      <c r="HA29" s="6">
        <v>7.9545454545454544E-2</v>
      </c>
      <c r="HB29" s="6">
        <v>0.27651515151515149</v>
      </c>
      <c r="HC29" s="6">
        <v>0.39393939393939392</v>
      </c>
      <c r="HD29" s="11">
        <v>0.22348484848484848</v>
      </c>
      <c r="HE29" s="18">
        <v>264</v>
      </c>
      <c r="HF29" s="6">
        <v>1.5151515151515152E-2</v>
      </c>
      <c r="HG29" s="6">
        <v>0</v>
      </c>
      <c r="HH29" s="6">
        <v>4.5454545454545456E-2</v>
      </c>
      <c r="HI29" s="6">
        <v>0.32954545454545453</v>
      </c>
      <c r="HJ29" s="6">
        <v>0.59848484848484851</v>
      </c>
      <c r="HK29" s="11">
        <v>1.1363636363636364E-2</v>
      </c>
      <c r="HL29" s="18">
        <v>264</v>
      </c>
      <c r="HM29" s="6">
        <v>7.575757575757576E-3</v>
      </c>
      <c r="HN29" s="6">
        <v>1.893939393939394E-2</v>
      </c>
      <c r="HO29" s="6">
        <v>4.1666666666666657E-2</v>
      </c>
      <c r="HP29" s="6">
        <v>0.24621212121212122</v>
      </c>
      <c r="HQ29" s="6">
        <v>0.47348484848484851</v>
      </c>
      <c r="HR29" s="11">
        <v>0.2121212121212121</v>
      </c>
      <c r="HS29" s="18">
        <v>264</v>
      </c>
      <c r="HT29" s="6">
        <v>1.1363636363636364E-2</v>
      </c>
      <c r="HU29" s="6">
        <v>3.787878787878788E-3</v>
      </c>
      <c r="HV29" s="6">
        <v>5.6818181818181816E-2</v>
      </c>
      <c r="HW29" s="6">
        <v>0.28409090909090912</v>
      </c>
      <c r="HX29" s="6">
        <v>0.39015151515151514</v>
      </c>
      <c r="HY29" s="11">
        <v>0.25378787878787878</v>
      </c>
      <c r="HZ29" s="18">
        <v>264</v>
      </c>
      <c r="IA29" s="6">
        <v>1.1363636363636364E-2</v>
      </c>
      <c r="IB29" s="6">
        <v>7.575757575757576E-3</v>
      </c>
      <c r="IC29" s="6">
        <v>8.7121212121212127E-2</v>
      </c>
      <c r="ID29" s="6">
        <v>0.34469696969696967</v>
      </c>
      <c r="IE29" s="6">
        <v>0.24621212121212122</v>
      </c>
      <c r="IF29" s="11">
        <v>0.30303030303030304</v>
      </c>
      <c r="IG29" s="18">
        <v>264</v>
      </c>
      <c r="IH29" s="6">
        <v>1.5151515151515152E-2</v>
      </c>
      <c r="II29" s="6">
        <v>0</v>
      </c>
      <c r="IJ29" s="6">
        <v>4.924242424242424E-2</v>
      </c>
      <c r="IK29" s="6">
        <v>0.23484848484848483</v>
      </c>
      <c r="IL29" s="6">
        <v>0.50378787878787878</v>
      </c>
      <c r="IM29" s="11">
        <v>0.19696969696969696</v>
      </c>
      <c r="IN29" s="18">
        <v>264</v>
      </c>
      <c r="IO29" s="6">
        <v>3.787878787878788E-3</v>
      </c>
      <c r="IP29" s="6">
        <v>1.1363636363636364E-2</v>
      </c>
      <c r="IQ29" s="6">
        <v>6.0606060606060608E-2</v>
      </c>
      <c r="IR29" s="6">
        <v>7.9545454545454544E-2</v>
      </c>
      <c r="IS29" s="6">
        <v>9.0909090909090912E-2</v>
      </c>
      <c r="IT29" s="11">
        <v>0.75378787878787878</v>
      </c>
      <c r="IU29" s="18">
        <v>264</v>
      </c>
      <c r="IV29" s="6">
        <v>2.2727272727272728E-2</v>
      </c>
      <c r="IW29" s="6">
        <v>1.1363636363636364E-2</v>
      </c>
      <c r="IX29" s="6">
        <v>3.787878787878788E-2</v>
      </c>
      <c r="IY29" s="6">
        <v>0.35606060606060608</v>
      </c>
      <c r="IZ29" s="6">
        <v>0.5492424242424242</v>
      </c>
      <c r="JA29" s="11">
        <v>2.2727272727272728E-2</v>
      </c>
      <c r="JB29" s="18">
        <v>264</v>
      </c>
      <c r="JC29" s="6">
        <v>1.893939393939394E-2</v>
      </c>
      <c r="JD29" s="6">
        <v>1.5151515151515152E-2</v>
      </c>
      <c r="JE29" s="6">
        <v>0.17045454545454544</v>
      </c>
      <c r="JF29" s="6">
        <v>0.3257575757575758</v>
      </c>
      <c r="JG29" s="6">
        <v>0.2121212121212121</v>
      </c>
      <c r="JH29" s="11">
        <v>0.25757575757575757</v>
      </c>
      <c r="JI29" s="18">
        <v>264</v>
      </c>
      <c r="JJ29" s="6">
        <v>1.893939393939394E-2</v>
      </c>
      <c r="JK29" s="6">
        <v>1.1363636363636364E-2</v>
      </c>
      <c r="JL29" s="6">
        <v>3.787878787878788E-2</v>
      </c>
      <c r="JM29" s="6">
        <v>0.30681818181818182</v>
      </c>
      <c r="JN29" s="6">
        <v>0.58333333333333337</v>
      </c>
      <c r="JO29" s="11">
        <v>4.1666666666666657E-2</v>
      </c>
      <c r="JP29" s="18">
        <v>298</v>
      </c>
      <c r="JQ29" s="6">
        <v>0.33557046979865773</v>
      </c>
      <c r="JR29" s="6">
        <v>0.26174496644295303</v>
      </c>
      <c r="JS29" s="11">
        <v>0.40268456375838924</v>
      </c>
      <c r="JT29" s="15">
        <v>47.734899328859086</v>
      </c>
      <c r="JU29" s="18">
        <v>316</v>
      </c>
      <c r="JV29" s="6">
        <v>0.59493670886075944</v>
      </c>
      <c r="JW29" s="6">
        <v>0.23734177215189875</v>
      </c>
      <c r="JX29" s="11">
        <v>0.16772151898734181</v>
      </c>
      <c r="JY29" s="18">
        <v>316</v>
      </c>
      <c r="JZ29" s="6">
        <v>0.60443037974683544</v>
      </c>
      <c r="KA29" s="6">
        <v>0.21518987341772153</v>
      </c>
      <c r="KB29" s="11">
        <v>0.18037974683544303</v>
      </c>
      <c r="KC29" s="18">
        <v>316</v>
      </c>
      <c r="KD29" s="6">
        <v>4.746835443037975E-2</v>
      </c>
      <c r="KE29" s="6">
        <v>0.39556962025316461</v>
      </c>
      <c r="KF29" s="6">
        <v>0.16139240506329114</v>
      </c>
      <c r="KG29" s="6">
        <v>0.31962025316455694</v>
      </c>
      <c r="KH29" s="11">
        <v>7.5949367088607597E-2</v>
      </c>
      <c r="KI29" s="18">
        <v>65</v>
      </c>
      <c r="KJ29" s="6">
        <v>0.35384615384615387</v>
      </c>
      <c r="KK29" s="6">
        <v>0.53846153846153844</v>
      </c>
      <c r="KL29" s="11">
        <v>0.1076923076923077</v>
      </c>
      <c r="KM29" s="18">
        <v>316</v>
      </c>
      <c r="KN29" s="6">
        <v>0.58227848101265822</v>
      </c>
      <c r="KO29" s="6">
        <v>0.61075949367088611</v>
      </c>
      <c r="KP29" s="6">
        <v>0.39556962025316461</v>
      </c>
      <c r="KQ29" s="6">
        <v>0.12974683544303797</v>
      </c>
      <c r="KR29" s="6">
        <v>0.11075949367088606</v>
      </c>
      <c r="KS29" s="6">
        <v>0.12341772151898735</v>
      </c>
      <c r="KT29" s="6">
        <v>8.8607594936708847E-2</v>
      </c>
      <c r="KU29" s="6">
        <v>4.1139240506329111E-2</v>
      </c>
      <c r="KV29" s="6">
        <v>6.9620253164556958E-2</v>
      </c>
      <c r="KW29" s="11">
        <v>0.10126582278481014</v>
      </c>
      <c r="KX29" s="18">
        <v>233</v>
      </c>
      <c r="KY29" s="6">
        <v>4.2918454935622317E-3</v>
      </c>
      <c r="KZ29" s="6">
        <v>1.2875536480686695E-2</v>
      </c>
      <c r="LA29" s="6">
        <v>2.1459227467811159E-2</v>
      </c>
      <c r="LB29" s="6">
        <v>0.93991416309012876</v>
      </c>
      <c r="LC29" s="11">
        <v>2.1459227467811159E-2</v>
      </c>
      <c r="LD29" s="18">
        <v>233</v>
      </c>
      <c r="LE29" s="6">
        <v>0.59227467811158796</v>
      </c>
      <c r="LF29" s="6">
        <v>9.012875536480687E-2</v>
      </c>
      <c r="LG29" s="6">
        <v>8.5836909871244635E-3</v>
      </c>
      <c r="LH29" s="6">
        <v>0</v>
      </c>
      <c r="LI29" s="6">
        <v>4.2918454935622317E-3</v>
      </c>
      <c r="LJ29" s="6">
        <v>2.575107296137339E-2</v>
      </c>
      <c r="LK29" s="6">
        <v>8.5836909871244635E-3</v>
      </c>
      <c r="LL29" s="6">
        <v>0</v>
      </c>
      <c r="LM29" s="6">
        <v>4.2918454935622317E-3</v>
      </c>
      <c r="LN29" s="6">
        <v>1.2875536480686695E-2</v>
      </c>
      <c r="LO29" s="6">
        <v>1.2875536480686695E-2</v>
      </c>
      <c r="LP29" s="6">
        <v>1.2875536480686695E-2</v>
      </c>
      <c r="LQ29" s="6">
        <v>2.575107296137339E-2</v>
      </c>
      <c r="LR29" s="6">
        <v>2.1459227467811159E-2</v>
      </c>
      <c r="LS29" s="6">
        <v>0</v>
      </c>
      <c r="LT29" s="6">
        <v>2.575107296137339E-2</v>
      </c>
      <c r="LU29" s="6">
        <v>0</v>
      </c>
      <c r="LV29" s="6">
        <v>0</v>
      </c>
      <c r="LW29" s="6">
        <v>4.2918454935622317E-3</v>
      </c>
      <c r="LX29" s="6">
        <v>8.5836909871244635E-3</v>
      </c>
      <c r="LY29" s="6">
        <v>8.5836909871244635E-3</v>
      </c>
      <c r="LZ29" s="6">
        <v>1.7167381974248927E-2</v>
      </c>
      <c r="MA29" s="6">
        <v>0</v>
      </c>
      <c r="MB29" s="6">
        <v>2.1459227467811159E-2</v>
      </c>
      <c r="MC29" s="6">
        <v>8.5836909871244635E-3</v>
      </c>
      <c r="MD29" s="6">
        <v>4.2918454935622317E-3</v>
      </c>
      <c r="ME29" s="6">
        <v>0</v>
      </c>
      <c r="MF29" s="6">
        <v>4.2918454935622317E-3</v>
      </c>
      <c r="MG29" s="6">
        <v>4.2918454935622317E-3</v>
      </c>
      <c r="MH29" s="6">
        <v>1.7167381974248927E-2</v>
      </c>
      <c r="MI29" s="6">
        <v>0</v>
      </c>
      <c r="MJ29" s="6">
        <v>0</v>
      </c>
      <c r="MK29" s="6">
        <v>0</v>
      </c>
      <c r="ML29" s="6">
        <v>0</v>
      </c>
      <c r="MM29" s="6">
        <v>4.2918454935622317E-3</v>
      </c>
      <c r="MN29" s="6">
        <v>0</v>
      </c>
      <c r="MO29" s="6">
        <v>0</v>
      </c>
      <c r="MP29" s="6">
        <v>0</v>
      </c>
      <c r="MQ29" s="6">
        <v>0</v>
      </c>
      <c r="MR29" s="6">
        <v>0</v>
      </c>
      <c r="MS29" s="6">
        <v>4.2918454935622317E-3</v>
      </c>
      <c r="MT29" s="6">
        <v>0</v>
      </c>
      <c r="MU29" s="6">
        <v>0</v>
      </c>
      <c r="MV29" s="6">
        <v>4.2918454935622317E-3</v>
      </c>
      <c r="MW29" s="6">
        <v>4.2918454935622317E-3</v>
      </c>
      <c r="MX29" s="6">
        <v>0</v>
      </c>
      <c r="MY29" s="6">
        <v>0</v>
      </c>
      <c r="MZ29" s="6">
        <v>0</v>
      </c>
      <c r="NA29" s="6">
        <v>0</v>
      </c>
      <c r="NB29" s="6">
        <v>0</v>
      </c>
      <c r="NC29" s="6">
        <v>0</v>
      </c>
      <c r="ND29" s="6">
        <v>4.2918454935622317E-3</v>
      </c>
      <c r="NE29" s="6">
        <v>0</v>
      </c>
      <c r="NF29" s="6">
        <v>0</v>
      </c>
      <c r="NG29" s="6">
        <v>0</v>
      </c>
      <c r="NH29" s="6">
        <v>0</v>
      </c>
      <c r="NI29" s="6">
        <v>0</v>
      </c>
      <c r="NJ29" s="6">
        <v>0</v>
      </c>
      <c r="NK29" s="6">
        <v>0</v>
      </c>
      <c r="NL29" s="6">
        <v>0</v>
      </c>
      <c r="NM29" s="6">
        <v>8.5836909871244635E-3</v>
      </c>
      <c r="NN29" s="6">
        <v>0</v>
      </c>
      <c r="NO29" s="6">
        <v>0</v>
      </c>
      <c r="NP29" s="6">
        <v>0</v>
      </c>
      <c r="NQ29" s="6">
        <v>0</v>
      </c>
      <c r="NR29" s="6">
        <v>0</v>
      </c>
      <c r="NS29" s="6">
        <v>0</v>
      </c>
      <c r="NT29" s="6">
        <v>8.5836909871244635E-3</v>
      </c>
      <c r="NU29" s="6">
        <v>0</v>
      </c>
      <c r="NV29" s="6">
        <v>0</v>
      </c>
      <c r="NW29" s="6">
        <v>0</v>
      </c>
      <c r="NX29" s="6">
        <v>0</v>
      </c>
      <c r="NY29" s="6">
        <v>0</v>
      </c>
      <c r="NZ29" s="6">
        <v>0</v>
      </c>
      <c r="OA29" s="6">
        <v>0</v>
      </c>
      <c r="OB29" s="6">
        <v>0</v>
      </c>
      <c r="OC29" s="6">
        <v>0</v>
      </c>
      <c r="OD29" s="6">
        <v>0</v>
      </c>
      <c r="OE29" s="6">
        <v>4.2918454935622317E-3</v>
      </c>
      <c r="OF29" s="6">
        <v>0</v>
      </c>
      <c r="OG29" s="6">
        <v>0</v>
      </c>
      <c r="OH29" s="6">
        <v>4.2918454935622317E-3</v>
      </c>
      <c r="OI29" s="6">
        <v>4.2918454935622317E-3</v>
      </c>
      <c r="OJ29" s="6">
        <v>0</v>
      </c>
      <c r="OK29" s="6">
        <v>0</v>
      </c>
      <c r="OL29" s="6">
        <v>0</v>
      </c>
      <c r="OM29" s="6">
        <v>0</v>
      </c>
      <c r="ON29" s="6">
        <v>0</v>
      </c>
      <c r="OO29" s="6">
        <v>0</v>
      </c>
      <c r="OP29" s="6">
        <v>0</v>
      </c>
      <c r="OQ29" s="6">
        <v>4.2918454935622317E-3</v>
      </c>
      <c r="OR29" s="6">
        <v>0</v>
      </c>
      <c r="OS29" s="6">
        <v>0</v>
      </c>
      <c r="OT29" s="6">
        <v>0</v>
      </c>
      <c r="OU29" s="6">
        <v>0</v>
      </c>
      <c r="OV29" s="6">
        <v>0</v>
      </c>
      <c r="OW29" s="6">
        <v>0</v>
      </c>
      <c r="OX29" s="11">
        <v>0</v>
      </c>
      <c r="OY29" s="18">
        <v>233</v>
      </c>
      <c r="OZ29" s="6">
        <v>0.71244635193133055</v>
      </c>
      <c r="PA29" s="6">
        <v>0.13304721030042918</v>
      </c>
      <c r="PB29" s="6">
        <v>7.7253218884120178E-2</v>
      </c>
      <c r="PC29" s="6">
        <v>0</v>
      </c>
      <c r="PD29" s="6">
        <v>3.8626609442060089E-2</v>
      </c>
      <c r="PE29" s="6">
        <v>4.2918454935622317E-3</v>
      </c>
      <c r="PF29" s="6">
        <v>1.7167381974248927E-2</v>
      </c>
      <c r="PG29" s="6">
        <v>4.2918454935622317E-3</v>
      </c>
      <c r="PH29" s="6">
        <v>8.5836909871244635E-3</v>
      </c>
      <c r="PI29" s="11">
        <v>4.2918454935622317E-3</v>
      </c>
      <c r="PJ29" s="18">
        <v>308</v>
      </c>
      <c r="PK29" s="6">
        <v>9.74025974025974E-3</v>
      </c>
      <c r="PL29" s="6">
        <v>5.5194805194805199E-2</v>
      </c>
      <c r="PM29" s="6">
        <v>0.93506493506493493</v>
      </c>
      <c r="PN29" s="11">
        <v>0</v>
      </c>
      <c r="PO29" s="18">
        <v>316</v>
      </c>
      <c r="PP29" s="6">
        <v>0.25</v>
      </c>
      <c r="PQ29" s="6">
        <v>0.20569620253164558</v>
      </c>
      <c r="PR29" s="6">
        <v>0.12341772151898735</v>
      </c>
      <c r="PS29" s="6">
        <v>4.746835443037975E-2</v>
      </c>
      <c r="PT29" s="6">
        <v>1.8987341772151899E-2</v>
      </c>
      <c r="PU29" s="11">
        <v>0.35443037974683539</v>
      </c>
      <c r="PV29" s="18">
        <v>107</v>
      </c>
      <c r="PW29" s="6">
        <v>0</v>
      </c>
      <c r="PX29" s="6">
        <v>0.11214953271028037</v>
      </c>
      <c r="PY29" s="6">
        <v>0.12149532710280374</v>
      </c>
      <c r="PZ29" s="6">
        <v>0.74766355140186913</v>
      </c>
      <c r="QA29" s="11">
        <v>1.8691588785046728E-2</v>
      </c>
      <c r="QB29" s="18">
        <v>316</v>
      </c>
      <c r="QC29" s="6">
        <v>0.37658227848101267</v>
      </c>
      <c r="QD29" s="6">
        <v>6.0126582278481014E-2</v>
      </c>
      <c r="QE29" s="6">
        <v>0.14556962025316456</v>
      </c>
      <c r="QF29" s="6">
        <v>7.5949367088607597E-2</v>
      </c>
      <c r="QG29" s="6">
        <v>0.30063291139240506</v>
      </c>
      <c r="QH29" s="11">
        <v>4.1139240506329111E-2</v>
      </c>
      <c r="QI29" s="18">
        <v>0</v>
      </c>
      <c r="QJ29" s="6">
        <v>0</v>
      </c>
      <c r="QK29" s="6">
        <v>0</v>
      </c>
      <c r="QL29" s="6">
        <v>0</v>
      </c>
      <c r="QM29" s="6">
        <v>0</v>
      </c>
      <c r="QN29" s="6">
        <v>0</v>
      </c>
      <c r="QO29" s="6">
        <v>0</v>
      </c>
      <c r="QP29" s="6">
        <v>0</v>
      </c>
      <c r="QQ29" s="8">
        <v>0</v>
      </c>
      <c r="QR29" s="45">
        <v>90000</v>
      </c>
    </row>
    <row r="30" spans="1:460" ht="26.25" thickTop="1" thickBot="1" x14ac:dyDescent="0.3">
      <c r="A30" s="66">
        <f>VLOOKUP(B30,Vægt!A:F,6,FALSE)</f>
        <v>0.68077457139711606</v>
      </c>
      <c r="B30" s="2" t="s">
        <v>32</v>
      </c>
      <c r="C30" s="22">
        <v>202</v>
      </c>
      <c r="D30" s="18">
        <v>202</v>
      </c>
      <c r="E30" s="6">
        <v>0.1633663366336634</v>
      </c>
      <c r="F30" s="6">
        <v>0.22772277227722776</v>
      </c>
      <c r="G30" s="6">
        <v>0.12871287128712872</v>
      </c>
      <c r="H30" s="6">
        <v>9.405940594059406E-2</v>
      </c>
      <c r="I30" s="6">
        <v>5.9405940594059403E-2</v>
      </c>
      <c r="J30" s="6">
        <v>0.31683168316831684</v>
      </c>
      <c r="K30" s="11">
        <v>9.9009900990099011E-3</v>
      </c>
      <c r="L30" s="18">
        <v>202</v>
      </c>
      <c r="M30" s="6">
        <v>0.46534653465346537</v>
      </c>
      <c r="N30" s="6">
        <v>2.9702970297029702E-2</v>
      </c>
      <c r="O30" s="6">
        <v>0</v>
      </c>
      <c r="P30" s="6">
        <v>4.9504950495049506E-3</v>
      </c>
      <c r="Q30" s="6">
        <v>0.24752475247524752</v>
      </c>
      <c r="R30" s="6">
        <v>0.28712871287128711</v>
      </c>
      <c r="S30" s="6">
        <v>0.25247524752475248</v>
      </c>
      <c r="T30" s="6">
        <v>7.4257425742574254E-2</v>
      </c>
      <c r="U30" s="6">
        <v>0.31188118811881188</v>
      </c>
      <c r="V30" s="6">
        <v>0.18316831683168316</v>
      </c>
      <c r="W30" s="6">
        <v>0.25247524752475248</v>
      </c>
      <c r="X30" s="6">
        <v>0.36138613861386143</v>
      </c>
      <c r="Y30" s="6">
        <v>4.4554455445544552E-2</v>
      </c>
      <c r="Z30" s="11">
        <v>0</v>
      </c>
      <c r="AA30" s="18">
        <v>202</v>
      </c>
      <c r="AB30" s="6">
        <v>1.4851485148514851E-2</v>
      </c>
      <c r="AC30" s="6">
        <v>2.9702970297029702E-2</v>
      </c>
      <c r="AD30" s="6">
        <v>9.405940594059406E-2</v>
      </c>
      <c r="AE30" s="6">
        <v>0.13861386138613863</v>
      </c>
      <c r="AF30" s="6">
        <v>0.70792079207920788</v>
      </c>
      <c r="AG30" s="11">
        <v>1.4851485148514851E-2</v>
      </c>
      <c r="AH30" s="18">
        <v>202</v>
      </c>
      <c r="AI30" s="6">
        <v>0.44554455445544555</v>
      </c>
      <c r="AJ30" s="6">
        <v>0.34653465346534651</v>
      </c>
      <c r="AK30" s="6">
        <v>0.16831683168316833</v>
      </c>
      <c r="AL30" s="6">
        <v>9.9009900990099011E-3</v>
      </c>
      <c r="AM30" s="6">
        <v>4.9504950495049506E-3</v>
      </c>
      <c r="AN30" s="11">
        <v>2.4752475247524754E-2</v>
      </c>
      <c r="AO30" s="18">
        <v>202</v>
      </c>
      <c r="AP30" s="6">
        <v>0.36633663366336633</v>
      </c>
      <c r="AQ30" s="6">
        <v>0.21782178217821785</v>
      </c>
      <c r="AR30" s="6">
        <v>0.20792079207920794</v>
      </c>
      <c r="AS30" s="6">
        <v>0.10396039603960397</v>
      </c>
      <c r="AT30" s="6">
        <v>1.4851485148514851E-2</v>
      </c>
      <c r="AU30" s="11">
        <v>8.9108910891089105E-2</v>
      </c>
      <c r="AV30" s="18">
        <v>202</v>
      </c>
      <c r="AW30" s="6">
        <v>0.48514851485148514</v>
      </c>
      <c r="AX30" s="6">
        <v>0.29702970297029702</v>
      </c>
      <c r="AY30" s="6">
        <v>0.12376237623762376</v>
      </c>
      <c r="AZ30" s="6">
        <v>3.4653465346534656E-2</v>
      </c>
      <c r="BA30" s="6">
        <v>9.9009900990099011E-3</v>
      </c>
      <c r="BB30" s="11">
        <v>4.9504950495049507E-2</v>
      </c>
      <c r="BC30" s="18">
        <v>202</v>
      </c>
      <c r="BD30" s="6">
        <v>0.61881188118811881</v>
      </c>
      <c r="BE30" s="6">
        <v>0.17821782178217821</v>
      </c>
      <c r="BF30" s="6">
        <v>9.9009900990099015E-2</v>
      </c>
      <c r="BG30" s="6">
        <v>2.4752475247524754E-2</v>
      </c>
      <c r="BH30" s="6">
        <v>1.4851485148514851E-2</v>
      </c>
      <c r="BI30" s="11">
        <v>6.4356435643564358E-2</v>
      </c>
      <c r="BJ30" s="18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11">
        <v>0</v>
      </c>
      <c r="BQ30" s="18">
        <v>202</v>
      </c>
      <c r="BR30" s="6">
        <v>0.48514851485148514</v>
      </c>
      <c r="BS30" s="6">
        <v>0.22277227722772278</v>
      </c>
      <c r="BT30" s="6">
        <v>0.1633663366336634</v>
      </c>
      <c r="BU30" s="6">
        <v>5.4455445544554462E-2</v>
      </c>
      <c r="BV30" s="6">
        <v>5.4455445544554462E-2</v>
      </c>
      <c r="BW30" s="11">
        <v>1.9801980198019802E-2</v>
      </c>
      <c r="BX30" s="18">
        <v>202</v>
      </c>
      <c r="BY30" s="6">
        <v>3.9603960396039604E-2</v>
      </c>
      <c r="BZ30" s="6">
        <v>0.18811881188118812</v>
      </c>
      <c r="CA30" s="6">
        <v>0.3910891089108911</v>
      </c>
      <c r="CB30" s="6">
        <v>0.16831683168316833</v>
      </c>
      <c r="CC30" s="6">
        <v>0.19306930693069307</v>
      </c>
      <c r="CD30" s="11">
        <v>1.9801980198019802E-2</v>
      </c>
      <c r="CE30" s="18">
        <v>202</v>
      </c>
      <c r="CF30" s="6">
        <v>0.20792079207920794</v>
      </c>
      <c r="CG30" s="6">
        <v>0.17821782178217821</v>
      </c>
      <c r="CH30" s="6">
        <v>0.41584158415841588</v>
      </c>
      <c r="CI30" s="6">
        <v>9.9009900990099015E-2</v>
      </c>
      <c r="CJ30" s="6">
        <v>5.9405940594059403E-2</v>
      </c>
      <c r="CK30" s="11">
        <v>3.9603960396039604E-2</v>
      </c>
      <c r="CL30" s="18">
        <v>202</v>
      </c>
      <c r="CM30" s="6">
        <v>0.10891089108910892</v>
      </c>
      <c r="CN30" s="6">
        <v>6.9306930693069313E-2</v>
      </c>
      <c r="CO30" s="6">
        <v>0.14356435643564355</v>
      </c>
      <c r="CP30" s="6">
        <v>0.1633663366336634</v>
      </c>
      <c r="CQ30" s="6">
        <v>0.37128712871287128</v>
      </c>
      <c r="CR30" s="6">
        <v>0.14356435643564355</v>
      </c>
      <c r="CS30" s="22">
        <v>202</v>
      </c>
      <c r="CT30" s="6">
        <v>0.26732673267326734</v>
      </c>
      <c r="CU30" s="6">
        <v>0.24752475247524752</v>
      </c>
      <c r="CV30" s="6">
        <v>0.30693069306930693</v>
      </c>
      <c r="CW30" s="6">
        <v>0.10396039603960397</v>
      </c>
      <c r="CX30" s="6">
        <v>1.4851485148514851E-2</v>
      </c>
      <c r="CY30" s="11">
        <v>5.9405940594059403E-2</v>
      </c>
      <c r="CZ30" s="18">
        <v>202</v>
      </c>
      <c r="DA30" s="6">
        <v>0.36633663366336633</v>
      </c>
      <c r="DB30" s="6">
        <v>0.20792079207920794</v>
      </c>
      <c r="DC30" s="6">
        <v>0.24257425742574257</v>
      </c>
      <c r="DD30" s="6">
        <v>4.9504950495049507E-2</v>
      </c>
      <c r="DE30" s="6">
        <v>3.9603960396039604E-2</v>
      </c>
      <c r="DF30" s="11">
        <v>9.405940594059406E-2</v>
      </c>
      <c r="DG30" s="18">
        <v>0</v>
      </c>
      <c r="DH30" s="6">
        <v>0</v>
      </c>
      <c r="DI30" s="6">
        <v>0</v>
      </c>
      <c r="DJ30" s="6">
        <v>0</v>
      </c>
      <c r="DK30" s="6">
        <v>0</v>
      </c>
      <c r="DL30" s="6">
        <v>0</v>
      </c>
      <c r="DM30" s="11">
        <v>0</v>
      </c>
      <c r="DN30" s="18">
        <v>202</v>
      </c>
      <c r="DO30" s="6">
        <v>0.80693069306930698</v>
      </c>
      <c r="DP30" s="11">
        <v>0.19306930693069307</v>
      </c>
      <c r="DQ30" s="18">
        <v>0</v>
      </c>
      <c r="DR30" s="6">
        <v>0</v>
      </c>
      <c r="DS30" s="6">
        <v>0</v>
      </c>
      <c r="DT30" s="6">
        <v>0</v>
      </c>
      <c r="DU30" s="6">
        <v>0</v>
      </c>
      <c r="DV30" s="6">
        <v>0</v>
      </c>
      <c r="DW30" s="6">
        <v>0</v>
      </c>
      <c r="DX30" s="6">
        <v>0</v>
      </c>
      <c r="DY30" s="6">
        <v>0</v>
      </c>
      <c r="DZ30" s="6">
        <v>0</v>
      </c>
      <c r="EA30" s="6">
        <v>0</v>
      </c>
      <c r="EB30" s="6">
        <v>0</v>
      </c>
      <c r="EC30" s="11">
        <v>0</v>
      </c>
      <c r="ED30" s="18">
        <v>0</v>
      </c>
      <c r="EE30" s="6">
        <v>0</v>
      </c>
      <c r="EF30" s="6">
        <v>0</v>
      </c>
      <c r="EG30" s="6">
        <v>0</v>
      </c>
      <c r="EH30" s="6">
        <v>0</v>
      </c>
      <c r="EI30" s="6">
        <v>0</v>
      </c>
      <c r="EJ30" s="6">
        <v>0</v>
      </c>
      <c r="EK30" s="6">
        <v>0</v>
      </c>
      <c r="EL30" s="6">
        <v>0</v>
      </c>
      <c r="EM30" s="6">
        <v>0</v>
      </c>
      <c r="EN30" s="6">
        <v>0</v>
      </c>
      <c r="EO30" s="11">
        <v>0</v>
      </c>
      <c r="EP30" s="18">
        <v>0</v>
      </c>
      <c r="EQ30" s="6">
        <v>0</v>
      </c>
      <c r="ER30" s="6">
        <v>0</v>
      </c>
      <c r="ES30" s="6">
        <v>0</v>
      </c>
      <c r="ET30" s="6">
        <v>0</v>
      </c>
      <c r="EU30" s="6">
        <v>0</v>
      </c>
      <c r="EV30" s="6">
        <v>0</v>
      </c>
      <c r="EW30" s="6">
        <v>0</v>
      </c>
      <c r="EX30" s="6">
        <v>0</v>
      </c>
      <c r="EY30" s="6">
        <v>0</v>
      </c>
      <c r="EZ30" s="6">
        <v>0</v>
      </c>
      <c r="FA30" s="6">
        <v>0</v>
      </c>
      <c r="FB30" s="6">
        <v>0</v>
      </c>
      <c r="FC30" s="6">
        <v>0</v>
      </c>
      <c r="FD30" s="6">
        <v>0</v>
      </c>
      <c r="FE30" s="6">
        <v>0</v>
      </c>
      <c r="FF30" s="6">
        <v>0</v>
      </c>
      <c r="FG30" s="6">
        <v>0</v>
      </c>
      <c r="FH30" s="6">
        <v>0</v>
      </c>
      <c r="FI30" s="6">
        <v>0</v>
      </c>
      <c r="FJ30" s="11">
        <v>0</v>
      </c>
      <c r="FK30" s="18">
        <v>202</v>
      </c>
      <c r="FL30" s="6">
        <v>0.80198019801980214</v>
      </c>
      <c r="FM30" s="6">
        <v>0.53465346534653468</v>
      </c>
      <c r="FN30" s="6">
        <v>0.57920792079207917</v>
      </c>
      <c r="FO30" s="6">
        <v>0.26237623762376239</v>
      </c>
      <c r="FP30" s="6">
        <v>0.17821782178217821</v>
      </c>
      <c r="FQ30" s="6">
        <v>0.25247524752475248</v>
      </c>
      <c r="FR30" s="6">
        <v>0.28712871287128711</v>
      </c>
      <c r="FS30" s="6">
        <v>0.25742574257425743</v>
      </c>
      <c r="FT30" s="6">
        <v>0.26732673267326734</v>
      </c>
      <c r="FU30" s="6">
        <v>9.9009900990099015E-2</v>
      </c>
      <c r="FV30" s="6">
        <v>6.9306930693069313E-2</v>
      </c>
      <c r="FW30" s="6">
        <v>0.31683168316831684</v>
      </c>
      <c r="FX30" s="6">
        <v>0.14851485148514851</v>
      </c>
      <c r="FY30" s="6">
        <v>0.22277227722772278</v>
      </c>
      <c r="FZ30" s="6">
        <v>0</v>
      </c>
      <c r="GA30" s="6">
        <v>0</v>
      </c>
      <c r="GB30" s="11">
        <v>9.9009900990099011E-3</v>
      </c>
      <c r="GC30" s="18">
        <v>167</v>
      </c>
      <c r="GD30" s="6">
        <v>3.5928143712574849E-2</v>
      </c>
      <c r="GE30" s="6">
        <v>0</v>
      </c>
      <c r="GF30" s="6">
        <v>1.1976047904191617E-2</v>
      </c>
      <c r="GG30" s="6">
        <v>0.18562874251497002</v>
      </c>
      <c r="GH30" s="6">
        <v>0.76047904191616766</v>
      </c>
      <c r="GI30" s="11">
        <v>5.9880239520958087E-3</v>
      </c>
      <c r="GJ30" s="18">
        <v>167</v>
      </c>
      <c r="GK30" s="6">
        <v>4.1916167664670656E-2</v>
      </c>
      <c r="GL30" s="6">
        <v>0</v>
      </c>
      <c r="GM30" s="6">
        <v>4.790419161676647E-2</v>
      </c>
      <c r="GN30" s="6">
        <v>0.27544910179640719</v>
      </c>
      <c r="GO30" s="6">
        <v>0.61676646706586824</v>
      </c>
      <c r="GP30" s="11">
        <v>1.7964071856287425E-2</v>
      </c>
      <c r="GQ30" s="18">
        <v>167</v>
      </c>
      <c r="GR30" s="6">
        <v>2.3952095808383235E-2</v>
      </c>
      <c r="GS30" s="6">
        <v>5.9880239520958087E-3</v>
      </c>
      <c r="GT30" s="6">
        <v>3.5928143712574849E-2</v>
      </c>
      <c r="GU30" s="6">
        <v>0.17964071856287425</v>
      </c>
      <c r="GV30" s="6">
        <v>0.75449101796407181</v>
      </c>
      <c r="GW30" s="11">
        <v>0</v>
      </c>
      <c r="GX30" s="18">
        <v>167</v>
      </c>
      <c r="GY30" s="6">
        <v>2.3952095808383235E-2</v>
      </c>
      <c r="GZ30" s="6">
        <v>5.9880239520958087E-3</v>
      </c>
      <c r="HA30" s="6">
        <v>5.9880239520958087E-3</v>
      </c>
      <c r="HB30" s="6">
        <v>0.25748502994011974</v>
      </c>
      <c r="HC30" s="6">
        <v>0.64071856287425144</v>
      </c>
      <c r="HD30" s="11">
        <v>6.5868263473053898E-2</v>
      </c>
      <c r="HE30" s="18">
        <v>167</v>
      </c>
      <c r="HF30" s="6">
        <v>3.5928143712574849E-2</v>
      </c>
      <c r="HG30" s="6">
        <v>0</v>
      </c>
      <c r="HH30" s="6">
        <v>1.1976047904191617E-2</v>
      </c>
      <c r="HI30" s="6">
        <v>0.1317365269461078</v>
      </c>
      <c r="HJ30" s="6">
        <v>0.82035928143712578</v>
      </c>
      <c r="HK30" s="11">
        <v>0</v>
      </c>
      <c r="HL30" s="18">
        <v>167</v>
      </c>
      <c r="HM30" s="6">
        <v>2.9940119760479042E-2</v>
      </c>
      <c r="HN30" s="6">
        <v>5.9880239520958087E-3</v>
      </c>
      <c r="HO30" s="6">
        <v>3.5928143712574849E-2</v>
      </c>
      <c r="HP30" s="6">
        <v>0.28143712574850299</v>
      </c>
      <c r="HQ30" s="6">
        <v>0.57485029940119758</v>
      </c>
      <c r="HR30" s="11">
        <v>7.1856287425149698E-2</v>
      </c>
      <c r="HS30" s="18">
        <v>167</v>
      </c>
      <c r="HT30" s="6">
        <v>4.1916167664670656E-2</v>
      </c>
      <c r="HU30" s="6">
        <v>0</v>
      </c>
      <c r="HV30" s="6">
        <v>6.5868263473053898E-2</v>
      </c>
      <c r="HW30" s="6">
        <v>0.27544910179640719</v>
      </c>
      <c r="HX30" s="6">
        <v>0.50299401197604787</v>
      </c>
      <c r="HY30" s="11">
        <v>0.11377245508982035</v>
      </c>
      <c r="HZ30" s="18">
        <v>167</v>
      </c>
      <c r="IA30" s="6">
        <v>2.9940119760479042E-2</v>
      </c>
      <c r="IB30" s="6">
        <v>1.1976047904191617E-2</v>
      </c>
      <c r="IC30" s="6">
        <v>0.10179640718562874</v>
      </c>
      <c r="ID30" s="6">
        <v>0.38323353293413176</v>
      </c>
      <c r="IE30" s="6">
        <v>0.3532934131736527</v>
      </c>
      <c r="IF30" s="11">
        <v>0.11976047904191617</v>
      </c>
      <c r="IG30" s="18">
        <v>167</v>
      </c>
      <c r="IH30" s="6">
        <v>2.9940119760479042E-2</v>
      </c>
      <c r="II30" s="6">
        <v>0</v>
      </c>
      <c r="IJ30" s="6">
        <v>4.1916167664670656E-2</v>
      </c>
      <c r="IK30" s="6">
        <v>0.17365269461077845</v>
      </c>
      <c r="IL30" s="6">
        <v>0.60479041916167664</v>
      </c>
      <c r="IM30" s="11">
        <v>0.1497005988023952</v>
      </c>
      <c r="IN30" s="18">
        <v>167</v>
      </c>
      <c r="IO30" s="6">
        <v>2.3952095808383235E-2</v>
      </c>
      <c r="IP30" s="6">
        <v>5.9880239520958087E-3</v>
      </c>
      <c r="IQ30" s="6">
        <v>4.1916167664670656E-2</v>
      </c>
      <c r="IR30" s="6">
        <v>0.1616766467065868</v>
      </c>
      <c r="IS30" s="6">
        <v>0.22754491017964071</v>
      </c>
      <c r="IT30" s="11">
        <v>0.53892215568862278</v>
      </c>
      <c r="IU30" s="18">
        <v>0</v>
      </c>
      <c r="IV30" s="6">
        <v>0</v>
      </c>
      <c r="IW30" s="6">
        <v>0</v>
      </c>
      <c r="IX30" s="6">
        <v>0</v>
      </c>
      <c r="IY30" s="6">
        <v>0</v>
      </c>
      <c r="IZ30" s="6">
        <v>0</v>
      </c>
      <c r="JA30" s="11">
        <v>0</v>
      </c>
      <c r="JB30" s="18">
        <v>0</v>
      </c>
      <c r="JC30" s="6">
        <v>0</v>
      </c>
      <c r="JD30" s="6">
        <v>0</v>
      </c>
      <c r="JE30" s="6">
        <v>0</v>
      </c>
      <c r="JF30" s="6">
        <v>0</v>
      </c>
      <c r="JG30" s="6">
        <v>0</v>
      </c>
      <c r="JH30" s="11">
        <v>0</v>
      </c>
      <c r="JI30" s="18">
        <v>0</v>
      </c>
      <c r="JJ30" s="6">
        <v>0</v>
      </c>
      <c r="JK30" s="6">
        <v>0</v>
      </c>
      <c r="JL30" s="6">
        <v>0</v>
      </c>
      <c r="JM30" s="6">
        <v>0</v>
      </c>
      <c r="JN30" s="6">
        <v>0</v>
      </c>
      <c r="JO30" s="11">
        <v>0</v>
      </c>
      <c r="JP30" s="18">
        <v>195</v>
      </c>
      <c r="JQ30" s="6">
        <v>7.179487179487179E-2</v>
      </c>
      <c r="JR30" s="6">
        <v>0.31794871794871793</v>
      </c>
      <c r="JS30" s="11">
        <v>0.61025641025641031</v>
      </c>
      <c r="JT30" s="15">
        <v>57.784615384615378</v>
      </c>
      <c r="JU30" s="18">
        <v>202</v>
      </c>
      <c r="JV30" s="6">
        <v>0.97029702970297027</v>
      </c>
      <c r="JW30" s="6">
        <v>1.9801980198019802E-2</v>
      </c>
      <c r="JX30" s="11">
        <v>9.9009900990099011E-3</v>
      </c>
      <c r="JY30" s="18">
        <v>202</v>
      </c>
      <c r="JZ30" s="6">
        <v>0.96039603960396036</v>
      </c>
      <c r="KA30" s="6">
        <v>2.9702970297029702E-2</v>
      </c>
      <c r="KB30" s="11">
        <v>9.9009900990099011E-3</v>
      </c>
      <c r="KC30" s="18">
        <v>202</v>
      </c>
      <c r="KD30" s="6">
        <v>5.4455445544554462E-2</v>
      </c>
      <c r="KE30" s="6">
        <v>0.18316831683168316</v>
      </c>
      <c r="KF30" s="6">
        <v>0.24752475247524752</v>
      </c>
      <c r="KG30" s="6">
        <v>0.45049504950495051</v>
      </c>
      <c r="KH30" s="11">
        <v>6.4356435643564358E-2</v>
      </c>
      <c r="KI30" s="18">
        <v>61</v>
      </c>
      <c r="KJ30" s="6">
        <v>0.31147540983606559</v>
      </c>
      <c r="KK30" s="6">
        <v>0.67213114754098358</v>
      </c>
      <c r="KL30" s="11">
        <v>1.6393442622950821E-2</v>
      </c>
      <c r="KM30" s="18">
        <v>202</v>
      </c>
      <c r="KN30" s="6">
        <v>0.89603960396039606</v>
      </c>
      <c r="KO30" s="6">
        <v>0.45049504950495051</v>
      </c>
      <c r="KP30" s="6">
        <v>0.29702970297029702</v>
      </c>
      <c r="KQ30" s="6">
        <v>0.30198019801980197</v>
      </c>
      <c r="KR30" s="6">
        <v>3.4653465346534656E-2</v>
      </c>
      <c r="KS30" s="6">
        <v>3.4653465346534656E-2</v>
      </c>
      <c r="KT30" s="6">
        <v>4.9504950495049506E-3</v>
      </c>
      <c r="KU30" s="6">
        <v>1.9801980198019802E-2</v>
      </c>
      <c r="KV30" s="6">
        <v>4.4554455445544552E-2</v>
      </c>
      <c r="KW30" s="11">
        <v>5.9405940594059403E-2</v>
      </c>
      <c r="KX30" s="18">
        <v>201</v>
      </c>
      <c r="KY30" s="6">
        <v>0.73134328358208966</v>
      </c>
      <c r="KZ30" s="6">
        <v>0.23383084577114427</v>
      </c>
      <c r="LA30" s="6">
        <v>1.4925373134328356E-2</v>
      </c>
      <c r="LB30" s="6">
        <v>9.9502487562189053E-3</v>
      </c>
      <c r="LC30" s="11">
        <v>9.9502487562189053E-3</v>
      </c>
      <c r="LD30" s="18">
        <v>201</v>
      </c>
      <c r="LE30" s="6">
        <v>0</v>
      </c>
      <c r="LF30" s="6">
        <v>0</v>
      </c>
      <c r="LG30" s="6">
        <v>0</v>
      </c>
      <c r="LH30" s="6">
        <v>0</v>
      </c>
      <c r="LI30" s="6">
        <v>0</v>
      </c>
      <c r="LJ30" s="6">
        <v>0</v>
      </c>
      <c r="LK30" s="6">
        <v>0</v>
      </c>
      <c r="LL30" s="6">
        <v>0</v>
      </c>
      <c r="LM30" s="6">
        <v>0</v>
      </c>
      <c r="LN30" s="6">
        <v>4.9751243781094526E-3</v>
      </c>
      <c r="LO30" s="6">
        <v>0</v>
      </c>
      <c r="LP30" s="6">
        <v>0</v>
      </c>
      <c r="LQ30" s="6">
        <v>0</v>
      </c>
      <c r="LR30" s="6">
        <v>0</v>
      </c>
      <c r="LS30" s="6">
        <v>0</v>
      </c>
      <c r="LT30" s="6">
        <v>0</v>
      </c>
      <c r="LU30" s="6">
        <v>0</v>
      </c>
      <c r="LV30" s="6">
        <v>0</v>
      </c>
      <c r="LW30" s="6">
        <v>0</v>
      </c>
      <c r="LX30" s="6">
        <v>0</v>
      </c>
      <c r="LY30" s="6">
        <v>0</v>
      </c>
      <c r="LZ30" s="6">
        <v>0</v>
      </c>
      <c r="MA30" s="6">
        <v>0</v>
      </c>
      <c r="MB30" s="6">
        <v>4.9751243781094526E-3</v>
      </c>
      <c r="MC30" s="6">
        <v>0</v>
      </c>
      <c r="MD30" s="6">
        <v>0</v>
      </c>
      <c r="ME30" s="6">
        <v>0</v>
      </c>
      <c r="MF30" s="6">
        <v>0</v>
      </c>
      <c r="MG30" s="6">
        <v>0</v>
      </c>
      <c r="MH30" s="6">
        <v>0</v>
      </c>
      <c r="MI30" s="6">
        <v>0</v>
      </c>
      <c r="MJ30" s="6">
        <v>0</v>
      </c>
      <c r="MK30" s="6">
        <v>0</v>
      </c>
      <c r="ML30" s="6">
        <v>4.9751243781094526E-3</v>
      </c>
      <c r="MM30" s="6">
        <v>4.9751243781094526E-3</v>
      </c>
      <c r="MN30" s="6">
        <v>0</v>
      </c>
      <c r="MO30" s="6">
        <v>0</v>
      </c>
      <c r="MP30" s="6">
        <v>0</v>
      </c>
      <c r="MQ30" s="6">
        <v>0</v>
      </c>
      <c r="MR30" s="6">
        <v>0</v>
      </c>
      <c r="MS30" s="6">
        <v>0</v>
      </c>
      <c r="MT30" s="6">
        <v>0</v>
      </c>
      <c r="MU30" s="6">
        <v>0</v>
      </c>
      <c r="MV30" s="6">
        <v>0</v>
      </c>
      <c r="MW30" s="6">
        <v>0</v>
      </c>
      <c r="MX30" s="6">
        <v>0</v>
      </c>
      <c r="MY30" s="6">
        <v>0</v>
      </c>
      <c r="MZ30" s="6">
        <v>0</v>
      </c>
      <c r="NA30" s="6">
        <v>0</v>
      </c>
      <c r="NB30" s="6">
        <v>0</v>
      </c>
      <c r="NC30" s="6">
        <v>0</v>
      </c>
      <c r="ND30" s="6">
        <v>0</v>
      </c>
      <c r="NE30" s="6">
        <v>4.9751243781094526E-3</v>
      </c>
      <c r="NF30" s="6">
        <v>0</v>
      </c>
      <c r="NG30" s="6">
        <v>0</v>
      </c>
      <c r="NH30" s="6">
        <v>0</v>
      </c>
      <c r="NI30" s="6">
        <v>0</v>
      </c>
      <c r="NJ30" s="6">
        <v>0</v>
      </c>
      <c r="NK30" s="6">
        <v>0</v>
      </c>
      <c r="NL30" s="6">
        <v>4.9751243781094526E-3</v>
      </c>
      <c r="NM30" s="6">
        <v>0</v>
      </c>
      <c r="NN30" s="6">
        <v>0</v>
      </c>
      <c r="NO30" s="6">
        <v>0</v>
      </c>
      <c r="NP30" s="6">
        <v>0</v>
      </c>
      <c r="NQ30" s="6">
        <v>0</v>
      </c>
      <c r="NR30" s="6">
        <v>0</v>
      </c>
      <c r="NS30" s="6">
        <v>0</v>
      </c>
      <c r="NT30" s="6">
        <v>0</v>
      </c>
      <c r="NU30" s="6">
        <v>1.4925373134328356E-2</v>
      </c>
      <c r="NV30" s="6">
        <v>9.9502487562189053E-3</v>
      </c>
      <c r="NW30" s="6">
        <v>4.9751243781094526E-3</v>
      </c>
      <c r="NX30" s="6">
        <v>0</v>
      </c>
      <c r="NY30" s="6">
        <v>0</v>
      </c>
      <c r="NZ30" s="6">
        <v>0</v>
      </c>
      <c r="OA30" s="6">
        <v>0</v>
      </c>
      <c r="OB30" s="6">
        <v>0</v>
      </c>
      <c r="OC30" s="6">
        <v>0</v>
      </c>
      <c r="OD30" s="6">
        <v>0</v>
      </c>
      <c r="OE30" s="6">
        <v>4.9751243781094526E-3</v>
      </c>
      <c r="OF30" s="6">
        <v>0</v>
      </c>
      <c r="OG30" s="6">
        <v>4.9751243781094526E-3</v>
      </c>
      <c r="OH30" s="6">
        <v>2.9850746268656712E-2</v>
      </c>
      <c r="OI30" s="6">
        <v>0</v>
      </c>
      <c r="OJ30" s="6">
        <v>0</v>
      </c>
      <c r="OK30" s="6">
        <v>0</v>
      </c>
      <c r="OL30" s="6">
        <v>0.49253731343283585</v>
      </c>
      <c r="OM30" s="6">
        <v>9.4527363184079588E-2</v>
      </c>
      <c r="ON30" s="6">
        <v>0.24875621890547264</v>
      </c>
      <c r="OO30" s="6">
        <v>4.4776119402985072E-2</v>
      </c>
      <c r="OP30" s="6">
        <v>0</v>
      </c>
      <c r="OQ30" s="6">
        <v>0</v>
      </c>
      <c r="OR30" s="6">
        <v>0</v>
      </c>
      <c r="OS30" s="6">
        <v>0</v>
      </c>
      <c r="OT30" s="6">
        <v>0</v>
      </c>
      <c r="OU30" s="6">
        <v>0</v>
      </c>
      <c r="OV30" s="6">
        <v>4.9751243781094526E-3</v>
      </c>
      <c r="OW30" s="6">
        <v>1.4925373134328356E-2</v>
      </c>
      <c r="OX30" s="11">
        <v>0</v>
      </c>
      <c r="OY30" s="18">
        <v>201</v>
      </c>
      <c r="OZ30" s="6">
        <v>0</v>
      </c>
      <c r="PA30" s="6">
        <v>4.9751243781094526E-3</v>
      </c>
      <c r="PB30" s="6">
        <v>4.9751243781094526E-3</v>
      </c>
      <c r="PC30" s="6">
        <v>0</v>
      </c>
      <c r="PD30" s="6">
        <v>9.9502487562189053E-3</v>
      </c>
      <c r="PE30" s="6">
        <v>4.9751243781094526E-3</v>
      </c>
      <c r="PF30" s="6">
        <v>1.9900497512437811E-2</v>
      </c>
      <c r="PG30" s="6">
        <v>3.482587064676617E-2</v>
      </c>
      <c r="PH30" s="6">
        <v>0.15920398009950248</v>
      </c>
      <c r="PI30" s="11">
        <v>0.76119402985074625</v>
      </c>
      <c r="PJ30" s="18">
        <v>199</v>
      </c>
      <c r="PK30" s="6">
        <v>2.5125628140703519E-2</v>
      </c>
      <c r="PL30" s="6">
        <v>0.16582914572864321</v>
      </c>
      <c r="PM30" s="6">
        <v>0.80904522613065322</v>
      </c>
      <c r="PN30" s="11">
        <v>0</v>
      </c>
      <c r="PO30" s="18">
        <v>202</v>
      </c>
      <c r="PP30" s="6">
        <v>0.31683168316831684</v>
      </c>
      <c r="PQ30" s="6">
        <v>0.42079207920792078</v>
      </c>
      <c r="PR30" s="6">
        <v>0.11386138613861388</v>
      </c>
      <c r="PS30" s="6">
        <v>1.9801980198019802E-2</v>
      </c>
      <c r="PT30" s="6">
        <v>2.4752475247524754E-2</v>
      </c>
      <c r="PU30" s="11">
        <v>0.10396039603960397</v>
      </c>
      <c r="PV30" s="18">
        <v>150</v>
      </c>
      <c r="PW30" s="6">
        <v>0.14666666666666667</v>
      </c>
      <c r="PX30" s="6">
        <v>0.11333333333333333</v>
      </c>
      <c r="PY30" s="6">
        <v>0.16666666666666663</v>
      </c>
      <c r="PZ30" s="6">
        <v>0.52666666666666662</v>
      </c>
      <c r="QA30" s="11">
        <v>4.6666666666666669E-2</v>
      </c>
      <c r="QB30" s="18">
        <v>202</v>
      </c>
      <c r="QC30" s="6">
        <v>0.19306930693069307</v>
      </c>
      <c r="QD30" s="6">
        <v>0.14356435643564355</v>
      </c>
      <c r="QE30" s="6">
        <v>0.28217821782178215</v>
      </c>
      <c r="QF30" s="6">
        <v>7.4257425742574254E-2</v>
      </c>
      <c r="QG30" s="6">
        <v>0.26237623762376239</v>
      </c>
      <c r="QH30" s="11">
        <v>4.4554455445544552E-2</v>
      </c>
      <c r="QI30" s="18">
        <v>0</v>
      </c>
      <c r="QJ30" s="6">
        <v>0</v>
      </c>
      <c r="QK30" s="6">
        <v>0</v>
      </c>
      <c r="QL30" s="6">
        <v>0</v>
      </c>
      <c r="QM30" s="6">
        <v>0</v>
      </c>
      <c r="QN30" s="6">
        <v>0</v>
      </c>
      <c r="QO30" s="6">
        <v>0</v>
      </c>
      <c r="QP30" s="6">
        <v>0</v>
      </c>
      <c r="QQ30" s="8">
        <v>0</v>
      </c>
      <c r="QR30" s="47">
        <v>10000</v>
      </c>
    </row>
    <row r="31" spans="1:460" ht="26.25" thickTop="1" thickBot="1" x14ac:dyDescent="0.3">
      <c r="A31" s="66">
        <f>VLOOKUP(B31,Vægt!A:F,6,FALSE)</f>
        <v>0.58767719411204034</v>
      </c>
      <c r="B31" s="2" t="s">
        <v>33</v>
      </c>
      <c r="C31" s="22">
        <v>117</v>
      </c>
      <c r="D31" s="18">
        <v>117</v>
      </c>
      <c r="E31" s="6">
        <v>0.10256410256410256</v>
      </c>
      <c r="F31" s="6">
        <v>0.11965811965811966</v>
      </c>
      <c r="G31" s="6">
        <v>8.5470085470085472E-2</v>
      </c>
      <c r="H31" s="6">
        <v>0.12820512820512819</v>
      </c>
      <c r="I31" s="6">
        <v>0.15384615384615385</v>
      </c>
      <c r="J31" s="6">
        <v>0.41025641025641024</v>
      </c>
      <c r="K31" s="11">
        <v>0</v>
      </c>
      <c r="L31" s="18">
        <v>117</v>
      </c>
      <c r="M31" s="6">
        <v>0.50427350427350426</v>
      </c>
      <c r="N31" s="6">
        <v>4.2735042735042736E-2</v>
      </c>
      <c r="O31" s="6">
        <v>8.5470085470085479E-3</v>
      </c>
      <c r="P31" s="6">
        <v>0</v>
      </c>
      <c r="Q31" s="6">
        <v>0.34188034188034189</v>
      </c>
      <c r="R31" s="6">
        <v>0.40170940170940173</v>
      </c>
      <c r="S31" s="6">
        <v>0.14529914529914531</v>
      </c>
      <c r="T31" s="6">
        <v>0.1111111111111111</v>
      </c>
      <c r="U31" s="6">
        <v>9.4017094017094016E-2</v>
      </c>
      <c r="V31" s="6">
        <v>9.4017094017094016E-2</v>
      </c>
      <c r="W31" s="6">
        <v>0.29914529914529914</v>
      </c>
      <c r="X31" s="6">
        <v>0.23931623931623933</v>
      </c>
      <c r="Y31" s="6">
        <v>5.128205128205128E-2</v>
      </c>
      <c r="Z31" s="11">
        <v>8.5470085470085479E-3</v>
      </c>
      <c r="AA31" s="18">
        <v>117</v>
      </c>
      <c r="AB31" s="6">
        <v>2.564102564102564E-2</v>
      </c>
      <c r="AC31" s="6">
        <v>2.564102564102564E-2</v>
      </c>
      <c r="AD31" s="6">
        <v>8.5470085470085472E-2</v>
      </c>
      <c r="AE31" s="6">
        <v>8.5470085470085472E-2</v>
      </c>
      <c r="AF31" s="6">
        <v>0.75213675213675213</v>
      </c>
      <c r="AG31" s="11">
        <v>2.564102564102564E-2</v>
      </c>
      <c r="AH31" s="18">
        <v>117</v>
      </c>
      <c r="AI31" s="6">
        <v>0.50427350427350426</v>
      </c>
      <c r="AJ31" s="6">
        <v>0.25641025641025639</v>
      </c>
      <c r="AK31" s="6">
        <v>0.17948717948717949</v>
      </c>
      <c r="AL31" s="6">
        <v>2.564102564102564E-2</v>
      </c>
      <c r="AM31" s="6">
        <v>0</v>
      </c>
      <c r="AN31" s="11">
        <v>3.4188034188034191E-2</v>
      </c>
      <c r="AO31" s="18">
        <v>117</v>
      </c>
      <c r="AP31" s="6">
        <v>0.3504273504273504</v>
      </c>
      <c r="AQ31" s="6">
        <v>0.17948717948717949</v>
      </c>
      <c r="AR31" s="6">
        <v>0.17948717948717949</v>
      </c>
      <c r="AS31" s="6">
        <v>6.8376068376068383E-2</v>
      </c>
      <c r="AT31" s="6">
        <v>7.6923076923076927E-2</v>
      </c>
      <c r="AU31" s="11">
        <v>0.14529914529914531</v>
      </c>
      <c r="AV31" s="18">
        <v>117</v>
      </c>
      <c r="AW31" s="6">
        <v>0.69230769230769229</v>
      </c>
      <c r="AX31" s="6">
        <v>0.16239316239316237</v>
      </c>
      <c r="AY31" s="6">
        <v>7.6923076923076927E-2</v>
      </c>
      <c r="AZ31" s="6">
        <v>8.5470085470085479E-3</v>
      </c>
      <c r="BA31" s="6">
        <v>0</v>
      </c>
      <c r="BB31" s="11">
        <v>5.9829059829059832E-2</v>
      </c>
      <c r="BC31" s="18">
        <v>117</v>
      </c>
      <c r="BD31" s="6">
        <v>0.76923076923076938</v>
      </c>
      <c r="BE31" s="6">
        <v>9.4017094017094016E-2</v>
      </c>
      <c r="BF31" s="6">
        <v>5.9829059829059832E-2</v>
      </c>
      <c r="BG31" s="6">
        <v>8.5470085470085479E-3</v>
      </c>
      <c r="BH31" s="6">
        <v>8.5470085470085479E-3</v>
      </c>
      <c r="BI31" s="11">
        <v>5.9829059829059832E-2</v>
      </c>
      <c r="BJ31" s="18">
        <v>0</v>
      </c>
      <c r="BK31" s="6">
        <v>0</v>
      </c>
      <c r="BL31" s="6">
        <v>0</v>
      </c>
      <c r="BM31" s="6">
        <v>0</v>
      </c>
      <c r="BN31" s="6">
        <v>0</v>
      </c>
      <c r="BO31" s="6">
        <v>0</v>
      </c>
      <c r="BP31" s="11">
        <v>0</v>
      </c>
      <c r="BQ31" s="18">
        <v>117</v>
      </c>
      <c r="BR31" s="6">
        <v>0.36752136752136755</v>
      </c>
      <c r="BS31" s="6">
        <v>0.24786324786324787</v>
      </c>
      <c r="BT31" s="6">
        <v>0.21367521367521367</v>
      </c>
      <c r="BU31" s="6">
        <v>6.8376068376068383E-2</v>
      </c>
      <c r="BV31" s="6">
        <v>8.5470085470085472E-2</v>
      </c>
      <c r="BW31" s="11">
        <v>1.7094017094017096E-2</v>
      </c>
      <c r="BX31" s="18">
        <v>117</v>
      </c>
      <c r="BY31" s="6">
        <v>2.564102564102564E-2</v>
      </c>
      <c r="BZ31" s="6">
        <v>0.11965811965811966</v>
      </c>
      <c r="CA31" s="6">
        <v>0.23931623931623933</v>
      </c>
      <c r="CB31" s="6">
        <v>0.28205128205128205</v>
      </c>
      <c r="CC31" s="6">
        <v>0.30769230769230771</v>
      </c>
      <c r="CD31" s="11">
        <v>2.564102564102564E-2</v>
      </c>
      <c r="CE31" s="18">
        <v>117</v>
      </c>
      <c r="CF31" s="6">
        <v>0.44444444444444442</v>
      </c>
      <c r="CG31" s="6">
        <v>0.25641025641025639</v>
      </c>
      <c r="CH31" s="6">
        <v>0.15384615384615385</v>
      </c>
      <c r="CI31" s="6">
        <v>6.8376068376068383E-2</v>
      </c>
      <c r="CJ31" s="6">
        <v>1.7094017094017096E-2</v>
      </c>
      <c r="CK31" s="11">
        <v>5.9829059829059832E-2</v>
      </c>
      <c r="CL31" s="18">
        <v>117</v>
      </c>
      <c r="CM31" s="6">
        <v>0.18803418803418803</v>
      </c>
      <c r="CN31" s="6">
        <v>8.5470085470085472E-2</v>
      </c>
      <c r="CO31" s="6">
        <v>9.4017094017094016E-2</v>
      </c>
      <c r="CP31" s="6">
        <v>0.17948717948717949</v>
      </c>
      <c r="CQ31" s="6">
        <v>0.34188034188034189</v>
      </c>
      <c r="CR31" s="6">
        <v>0.1111111111111111</v>
      </c>
      <c r="CS31" s="22">
        <v>117</v>
      </c>
      <c r="CT31" s="6">
        <v>0.38461538461538469</v>
      </c>
      <c r="CU31" s="6">
        <v>0.21367521367521367</v>
      </c>
      <c r="CV31" s="6">
        <v>0.21367521367521367</v>
      </c>
      <c r="CW31" s="6">
        <v>9.4017094017094016E-2</v>
      </c>
      <c r="CX31" s="6">
        <v>1.7094017094017096E-2</v>
      </c>
      <c r="CY31" s="11">
        <v>7.6923076923076927E-2</v>
      </c>
      <c r="CZ31" s="18">
        <v>117</v>
      </c>
      <c r="DA31" s="6">
        <v>0.45299145299145299</v>
      </c>
      <c r="DB31" s="6">
        <v>0.13675213675213677</v>
      </c>
      <c r="DC31" s="6">
        <v>0.17948717948717949</v>
      </c>
      <c r="DD31" s="6">
        <v>0.1111111111111111</v>
      </c>
      <c r="DE31" s="6">
        <v>8.5470085470085479E-3</v>
      </c>
      <c r="DF31" s="11">
        <v>0.1111111111111111</v>
      </c>
      <c r="DG31" s="18">
        <v>0</v>
      </c>
      <c r="DH31" s="6">
        <v>0</v>
      </c>
      <c r="DI31" s="6">
        <v>0</v>
      </c>
      <c r="DJ31" s="6">
        <v>0</v>
      </c>
      <c r="DK31" s="6">
        <v>0</v>
      </c>
      <c r="DL31" s="6">
        <v>0</v>
      </c>
      <c r="DM31" s="11">
        <v>0</v>
      </c>
      <c r="DN31" s="18">
        <v>117</v>
      </c>
      <c r="DO31" s="6">
        <v>0.86324786324786329</v>
      </c>
      <c r="DP31" s="11">
        <v>0.13675213675213677</v>
      </c>
      <c r="DQ31" s="18">
        <v>0</v>
      </c>
      <c r="DR31" s="6">
        <v>0</v>
      </c>
      <c r="DS31" s="6">
        <v>0</v>
      </c>
      <c r="DT31" s="6">
        <v>0</v>
      </c>
      <c r="DU31" s="6">
        <v>0</v>
      </c>
      <c r="DV31" s="6">
        <v>0</v>
      </c>
      <c r="DW31" s="6">
        <v>0</v>
      </c>
      <c r="DX31" s="6">
        <v>0</v>
      </c>
      <c r="DY31" s="6">
        <v>0</v>
      </c>
      <c r="DZ31" s="6">
        <v>0</v>
      </c>
      <c r="EA31" s="6">
        <v>0</v>
      </c>
      <c r="EB31" s="6">
        <v>0</v>
      </c>
      <c r="EC31" s="11">
        <v>0</v>
      </c>
      <c r="ED31" s="18">
        <v>0</v>
      </c>
      <c r="EE31" s="6">
        <v>0</v>
      </c>
      <c r="EF31" s="6">
        <v>0</v>
      </c>
      <c r="EG31" s="6">
        <v>0</v>
      </c>
      <c r="EH31" s="6">
        <v>0</v>
      </c>
      <c r="EI31" s="6">
        <v>0</v>
      </c>
      <c r="EJ31" s="6">
        <v>0</v>
      </c>
      <c r="EK31" s="6">
        <v>0</v>
      </c>
      <c r="EL31" s="6">
        <v>0</v>
      </c>
      <c r="EM31" s="6">
        <v>0</v>
      </c>
      <c r="EN31" s="6">
        <v>0</v>
      </c>
      <c r="EO31" s="11">
        <v>0</v>
      </c>
      <c r="EP31" s="18">
        <v>117</v>
      </c>
      <c r="EQ31" s="6">
        <v>0.37606837606837606</v>
      </c>
      <c r="ER31" s="6">
        <v>0.22222222222222221</v>
      </c>
      <c r="ES31" s="6">
        <v>0.5641025641025641</v>
      </c>
      <c r="ET31" s="6">
        <v>0.60683760683760679</v>
      </c>
      <c r="EU31" s="6">
        <v>6.8376068376068383E-2</v>
      </c>
      <c r="EV31" s="6">
        <v>0.12820512820512819</v>
      </c>
      <c r="EW31" s="6">
        <v>4.2735042735042736E-2</v>
      </c>
      <c r="EX31" s="6">
        <v>0.17094017094017094</v>
      </c>
      <c r="EY31" s="6">
        <v>0.42735042735042733</v>
      </c>
      <c r="EZ31" s="6">
        <v>0.45299145299145299</v>
      </c>
      <c r="FA31" s="6">
        <v>0.18803418803418803</v>
      </c>
      <c r="FB31" s="6">
        <v>3.4188034188034191E-2</v>
      </c>
      <c r="FC31" s="6">
        <v>0.29914529914529914</v>
      </c>
      <c r="FD31" s="6">
        <v>3.4188034188034191E-2</v>
      </c>
      <c r="FE31" s="6">
        <v>0.47863247863247865</v>
      </c>
      <c r="FF31" s="6">
        <v>0.25641025641025639</v>
      </c>
      <c r="FG31" s="6">
        <v>5.128205128205128E-2</v>
      </c>
      <c r="FH31" s="6">
        <v>0</v>
      </c>
      <c r="FI31" s="6">
        <v>1.7094017094017096E-2</v>
      </c>
      <c r="FJ31" s="11">
        <v>2.564102564102564E-2</v>
      </c>
      <c r="FK31" s="18">
        <v>0</v>
      </c>
      <c r="FL31" s="6">
        <v>0</v>
      </c>
      <c r="FM31" s="6">
        <v>0</v>
      </c>
      <c r="FN31" s="6">
        <v>0</v>
      </c>
      <c r="FO31" s="6">
        <v>0</v>
      </c>
      <c r="FP31" s="6">
        <v>0</v>
      </c>
      <c r="FQ31" s="6">
        <v>0</v>
      </c>
      <c r="FR31" s="6">
        <v>0</v>
      </c>
      <c r="FS31" s="6">
        <v>0</v>
      </c>
      <c r="FT31" s="6">
        <v>0</v>
      </c>
      <c r="FU31" s="6">
        <v>0</v>
      </c>
      <c r="FV31" s="6">
        <v>0</v>
      </c>
      <c r="FW31" s="6">
        <v>0</v>
      </c>
      <c r="FX31" s="6">
        <v>0</v>
      </c>
      <c r="FY31" s="6">
        <v>0</v>
      </c>
      <c r="FZ31" s="6">
        <v>0</v>
      </c>
      <c r="GA31" s="6">
        <v>0</v>
      </c>
      <c r="GB31" s="11">
        <v>0</v>
      </c>
      <c r="GC31" s="18">
        <v>105</v>
      </c>
      <c r="GD31" s="6">
        <v>4.7619047619047616E-2</v>
      </c>
      <c r="GE31" s="6">
        <v>0</v>
      </c>
      <c r="GF31" s="6">
        <v>3.8095238095238099E-2</v>
      </c>
      <c r="GG31" s="6">
        <v>0.14285714285714285</v>
      </c>
      <c r="GH31" s="6">
        <v>0.75238095238095237</v>
      </c>
      <c r="GI31" s="11">
        <v>1.9047619047619049E-2</v>
      </c>
      <c r="GJ31" s="18">
        <v>105</v>
      </c>
      <c r="GK31" s="6">
        <v>2.8571428571428571E-2</v>
      </c>
      <c r="GL31" s="6">
        <v>0</v>
      </c>
      <c r="GM31" s="6">
        <v>0</v>
      </c>
      <c r="GN31" s="6">
        <v>0.20952380952380953</v>
      </c>
      <c r="GO31" s="6">
        <v>0.74285714285714288</v>
      </c>
      <c r="GP31" s="11">
        <v>1.9047619047619049E-2</v>
      </c>
      <c r="GQ31" s="18">
        <v>105</v>
      </c>
      <c r="GR31" s="6">
        <v>3.8095238095238099E-2</v>
      </c>
      <c r="GS31" s="6">
        <v>9.5238095238095247E-3</v>
      </c>
      <c r="GT31" s="6">
        <v>1.9047619047619049E-2</v>
      </c>
      <c r="GU31" s="6">
        <v>0.16190476190476188</v>
      </c>
      <c r="GV31" s="6">
        <v>0.76190476190476186</v>
      </c>
      <c r="GW31" s="11">
        <v>9.5238095238095247E-3</v>
      </c>
      <c r="GX31" s="18">
        <v>105</v>
      </c>
      <c r="GY31" s="6">
        <v>3.8095238095238099E-2</v>
      </c>
      <c r="GZ31" s="6">
        <v>0</v>
      </c>
      <c r="HA31" s="6">
        <v>1.9047619047619049E-2</v>
      </c>
      <c r="HB31" s="6">
        <v>0.27619047619047621</v>
      </c>
      <c r="HC31" s="6">
        <v>0.61904761904761907</v>
      </c>
      <c r="HD31" s="11">
        <v>4.7619047619047616E-2</v>
      </c>
      <c r="HE31" s="18">
        <v>105</v>
      </c>
      <c r="HF31" s="6">
        <v>2.8571428571428571E-2</v>
      </c>
      <c r="HG31" s="6">
        <v>0</v>
      </c>
      <c r="HH31" s="6">
        <v>2.8571428571428571E-2</v>
      </c>
      <c r="HI31" s="6">
        <v>0.10476190476190476</v>
      </c>
      <c r="HJ31" s="6">
        <v>0.82857142857142863</v>
      </c>
      <c r="HK31" s="11">
        <v>9.5238095238095247E-3</v>
      </c>
      <c r="HL31" s="18">
        <v>105</v>
      </c>
      <c r="HM31" s="6">
        <v>2.8571428571428571E-2</v>
      </c>
      <c r="HN31" s="6">
        <v>9.5238095238095247E-3</v>
      </c>
      <c r="HO31" s="6">
        <v>4.7619047619047616E-2</v>
      </c>
      <c r="HP31" s="6">
        <v>0.21904761904761905</v>
      </c>
      <c r="HQ31" s="6">
        <v>0.61904761904761907</v>
      </c>
      <c r="HR31" s="11">
        <v>7.6190476190476197E-2</v>
      </c>
      <c r="HS31" s="18">
        <v>105</v>
      </c>
      <c r="HT31" s="6">
        <v>2.8571428571428571E-2</v>
      </c>
      <c r="HU31" s="6">
        <v>0</v>
      </c>
      <c r="HV31" s="6">
        <v>7.6190476190476197E-2</v>
      </c>
      <c r="HW31" s="6">
        <v>0.30476190476190479</v>
      </c>
      <c r="HX31" s="6">
        <v>0.51428571428571423</v>
      </c>
      <c r="HY31" s="11">
        <v>7.6190476190476197E-2</v>
      </c>
      <c r="HZ31" s="18">
        <v>105</v>
      </c>
      <c r="IA31" s="6">
        <v>3.8095238095238099E-2</v>
      </c>
      <c r="IB31" s="6">
        <v>3.8095238095238099E-2</v>
      </c>
      <c r="IC31" s="6">
        <v>0.10476190476190476</v>
      </c>
      <c r="ID31" s="6">
        <v>0.31428571428571428</v>
      </c>
      <c r="IE31" s="6">
        <v>0.45714285714285713</v>
      </c>
      <c r="IF31" s="11">
        <v>4.7619047619047616E-2</v>
      </c>
      <c r="IG31" s="18">
        <v>105</v>
      </c>
      <c r="IH31" s="6">
        <v>3.8095238095238099E-2</v>
      </c>
      <c r="II31" s="6">
        <v>0</v>
      </c>
      <c r="IJ31" s="6">
        <v>5.7142857142857141E-2</v>
      </c>
      <c r="IK31" s="6">
        <v>0.2</v>
      </c>
      <c r="IL31" s="6">
        <v>0.5714285714285714</v>
      </c>
      <c r="IM31" s="11">
        <v>0.13333333333333333</v>
      </c>
      <c r="IN31" s="18">
        <v>105</v>
      </c>
      <c r="IO31" s="6">
        <v>1.9047619047619049E-2</v>
      </c>
      <c r="IP31" s="6">
        <v>9.5238095238095247E-3</v>
      </c>
      <c r="IQ31" s="6">
        <v>3.8095238095238099E-2</v>
      </c>
      <c r="IR31" s="6">
        <v>0.12380952380952381</v>
      </c>
      <c r="IS31" s="6">
        <v>0.18095238095238095</v>
      </c>
      <c r="IT31" s="11">
        <v>0.62857142857142856</v>
      </c>
      <c r="IU31" s="18">
        <v>0</v>
      </c>
      <c r="IV31" s="6">
        <v>0</v>
      </c>
      <c r="IW31" s="6">
        <v>0</v>
      </c>
      <c r="IX31" s="6">
        <v>0</v>
      </c>
      <c r="IY31" s="6">
        <v>0</v>
      </c>
      <c r="IZ31" s="6">
        <v>0</v>
      </c>
      <c r="JA31" s="11">
        <v>0</v>
      </c>
      <c r="JB31" s="18">
        <v>0</v>
      </c>
      <c r="JC31" s="6">
        <v>0</v>
      </c>
      <c r="JD31" s="6">
        <v>0</v>
      </c>
      <c r="JE31" s="6">
        <v>0</v>
      </c>
      <c r="JF31" s="6">
        <v>0</v>
      </c>
      <c r="JG31" s="6">
        <v>0</v>
      </c>
      <c r="JH31" s="11">
        <v>0</v>
      </c>
      <c r="JI31" s="18">
        <v>0</v>
      </c>
      <c r="JJ31" s="6">
        <v>0</v>
      </c>
      <c r="JK31" s="6">
        <v>0</v>
      </c>
      <c r="JL31" s="6">
        <v>0</v>
      </c>
      <c r="JM31" s="6">
        <v>0</v>
      </c>
      <c r="JN31" s="6">
        <v>0</v>
      </c>
      <c r="JO31" s="11">
        <v>0</v>
      </c>
      <c r="JP31" s="18">
        <v>110</v>
      </c>
      <c r="JQ31" s="6">
        <v>0</v>
      </c>
      <c r="JR31" s="6">
        <v>0.29090909090909089</v>
      </c>
      <c r="JS31" s="11">
        <v>0.70909090909090911</v>
      </c>
      <c r="JT31" s="15">
        <v>61.79999999999999</v>
      </c>
      <c r="JU31" s="18">
        <v>117</v>
      </c>
      <c r="JV31" s="6">
        <v>0.90598290598290598</v>
      </c>
      <c r="JW31" s="6">
        <v>4.2735042735042736E-2</v>
      </c>
      <c r="JX31" s="11">
        <v>5.128205128205128E-2</v>
      </c>
      <c r="JY31" s="18">
        <v>117</v>
      </c>
      <c r="JZ31" s="6">
        <v>0.92307692307692302</v>
      </c>
      <c r="KA31" s="6">
        <v>2.564102564102564E-2</v>
      </c>
      <c r="KB31" s="11">
        <v>5.128205128205128E-2</v>
      </c>
      <c r="KC31" s="18">
        <v>117</v>
      </c>
      <c r="KD31" s="6">
        <v>5.9829059829059832E-2</v>
      </c>
      <c r="KE31" s="6">
        <v>0.28205128205128205</v>
      </c>
      <c r="KF31" s="6">
        <v>0.12820512820512819</v>
      </c>
      <c r="KG31" s="6">
        <v>0.49572649572649574</v>
      </c>
      <c r="KH31" s="11">
        <v>3.4188034188034191E-2</v>
      </c>
      <c r="KI31" s="18">
        <v>22</v>
      </c>
      <c r="KJ31" s="6">
        <v>0.31818181818181818</v>
      </c>
      <c r="KK31" s="6">
        <v>0.63636363636363635</v>
      </c>
      <c r="KL31" s="11">
        <v>4.5454545454545456E-2</v>
      </c>
      <c r="KM31" s="18">
        <v>117</v>
      </c>
      <c r="KN31" s="6">
        <v>0.89743589743589747</v>
      </c>
      <c r="KO31" s="6">
        <v>0.45299145299145299</v>
      </c>
      <c r="KP31" s="6">
        <v>0.44444444444444442</v>
      </c>
      <c r="KQ31" s="6">
        <v>0.23931623931623933</v>
      </c>
      <c r="KR31" s="6">
        <v>3.4188034188034191E-2</v>
      </c>
      <c r="KS31" s="6">
        <v>2.564102564102564E-2</v>
      </c>
      <c r="KT31" s="6">
        <v>0</v>
      </c>
      <c r="KU31" s="6">
        <v>1.7094017094017096E-2</v>
      </c>
      <c r="KV31" s="6">
        <v>8.5470085470085479E-3</v>
      </c>
      <c r="KW31" s="11">
        <v>5.9829059829059832E-2</v>
      </c>
      <c r="KX31" s="18">
        <v>116</v>
      </c>
      <c r="KY31" s="6">
        <v>0.96551724137931028</v>
      </c>
      <c r="KZ31" s="6">
        <v>0</v>
      </c>
      <c r="LA31" s="6">
        <v>1.7241379310344827E-2</v>
      </c>
      <c r="LB31" s="6">
        <v>8.6206896551724137E-3</v>
      </c>
      <c r="LC31" s="11">
        <v>8.6206896551724137E-3</v>
      </c>
      <c r="LD31" s="18">
        <v>116</v>
      </c>
      <c r="LE31" s="6">
        <v>8.6206896551724137E-3</v>
      </c>
      <c r="LF31" s="6">
        <v>0</v>
      </c>
      <c r="LG31" s="6">
        <v>0</v>
      </c>
      <c r="LH31" s="6">
        <v>0</v>
      </c>
      <c r="LI31" s="6">
        <v>0</v>
      </c>
      <c r="LJ31" s="6">
        <v>0</v>
      </c>
      <c r="LK31" s="6">
        <v>0</v>
      </c>
      <c r="LL31" s="6">
        <v>0</v>
      </c>
      <c r="LM31" s="6">
        <v>0</v>
      </c>
      <c r="LN31" s="6">
        <v>0</v>
      </c>
      <c r="LO31" s="6">
        <v>0</v>
      </c>
      <c r="LP31" s="6">
        <v>0</v>
      </c>
      <c r="LQ31" s="6">
        <v>0</v>
      </c>
      <c r="LR31" s="6">
        <v>0</v>
      </c>
      <c r="LS31" s="6">
        <v>0</v>
      </c>
      <c r="LT31" s="6">
        <v>0</v>
      </c>
      <c r="LU31" s="6">
        <v>0</v>
      </c>
      <c r="LV31" s="6">
        <v>0</v>
      </c>
      <c r="LW31" s="6">
        <v>0</v>
      </c>
      <c r="LX31" s="6">
        <v>0</v>
      </c>
      <c r="LY31" s="6">
        <v>0</v>
      </c>
      <c r="LZ31" s="6">
        <v>0</v>
      </c>
      <c r="MA31" s="6">
        <v>0</v>
      </c>
      <c r="MB31" s="6">
        <v>0</v>
      </c>
      <c r="MC31" s="6">
        <v>0</v>
      </c>
      <c r="MD31" s="6">
        <v>0</v>
      </c>
      <c r="ME31" s="6">
        <v>0</v>
      </c>
      <c r="MF31" s="6">
        <v>0</v>
      </c>
      <c r="MG31" s="6">
        <v>0</v>
      </c>
      <c r="MH31" s="6">
        <v>0</v>
      </c>
      <c r="MI31" s="6">
        <v>0</v>
      </c>
      <c r="MJ31" s="6">
        <v>0</v>
      </c>
      <c r="MK31" s="6">
        <v>0</v>
      </c>
      <c r="ML31" s="6">
        <v>0</v>
      </c>
      <c r="MM31" s="6">
        <v>0</v>
      </c>
      <c r="MN31" s="6">
        <v>0</v>
      </c>
      <c r="MO31" s="6">
        <v>0</v>
      </c>
      <c r="MP31" s="6">
        <v>0</v>
      </c>
      <c r="MQ31" s="6">
        <v>0</v>
      </c>
      <c r="MR31" s="6">
        <v>0</v>
      </c>
      <c r="MS31" s="6">
        <v>0</v>
      </c>
      <c r="MT31" s="6">
        <v>0</v>
      </c>
      <c r="MU31" s="6">
        <v>0</v>
      </c>
      <c r="MV31" s="6">
        <v>0</v>
      </c>
      <c r="MW31" s="6">
        <v>8.6206896551724137E-3</v>
      </c>
      <c r="MX31" s="6">
        <v>0</v>
      </c>
      <c r="MY31" s="6">
        <v>0</v>
      </c>
      <c r="MZ31" s="6">
        <v>8.6206896551724137E-3</v>
      </c>
      <c r="NA31" s="6">
        <v>0</v>
      </c>
      <c r="NB31" s="6">
        <v>0</v>
      </c>
      <c r="NC31" s="6">
        <v>0</v>
      </c>
      <c r="ND31" s="6">
        <v>8.6206896551724137E-3</v>
      </c>
      <c r="NE31" s="6">
        <v>0</v>
      </c>
      <c r="NF31" s="6">
        <v>0</v>
      </c>
      <c r="NG31" s="6">
        <v>0</v>
      </c>
      <c r="NH31" s="6">
        <v>0</v>
      </c>
      <c r="NI31" s="6">
        <v>0</v>
      </c>
      <c r="NJ31" s="6">
        <v>0</v>
      </c>
      <c r="NK31" s="6">
        <v>0</v>
      </c>
      <c r="NL31" s="6">
        <v>0</v>
      </c>
      <c r="NM31" s="6">
        <v>0</v>
      </c>
      <c r="NN31" s="6">
        <v>0</v>
      </c>
      <c r="NO31" s="6">
        <v>0</v>
      </c>
      <c r="NP31" s="6">
        <v>0</v>
      </c>
      <c r="NQ31" s="6">
        <v>0</v>
      </c>
      <c r="NR31" s="6">
        <v>0</v>
      </c>
      <c r="NS31" s="6">
        <v>0</v>
      </c>
      <c r="NT31" s="6">
        <v>0</v>
      </c>
      <c r="NU31" s="6">
        <v>0</v>
      </c>
      <c r="NV31" s="6">
        <v>0</v>
      </c>
      <c r="NW31" s="6">
        <v>0</v>
      </c>
      <c r="NX31" s="6">
        <v>0</v>
      </c>
      <c r="NY31" s="6">
        <v>0</v>
      </c>
      <c r="NZ31" s="6">
        <v>0</v>
      </c>
      <c r="OA31" s="6">
        <v>0</v>
      </c>
      <c r="OB31" s="6">
        <v>0</v>
      </c>
      <c r="OC31" s="6">
        <v>0</v>
      </c>
      <c r="OD31" s="6">
        <v>0</v>
      </c>
      <c r="OE31" s="6">
        <v>0</v>
      </c>
      <c r="OF31" s="6">
        <v>0</v>
      </c>
      <c r="OG31" s="6">
        <v>0</v>
      </c>
      <c r="OH31" s="6">
        <v>0</v>
      </c>
      <c r="OI31" s="6">
        <v>0</v>
      </c>
      <c r="OJ31" s="6">
        <v>0</v>
      </c>
      <c r="OK31" s="6">
        <v>0</v>
      </c>
      <c r="OL31" s="6">
        <v>0</v>
      </c>
      <c r="OM31" s="6">
        <v>0</v>
      </c>
      <c r="ON31" s="6">
        <v>0</v>
      </c>
      <c r="OO31" s="6">
        <v>0</v>
      </c>
      <c r="OP31" s="6">
        <v>5.1724137931034482E-2</v>
      </c>
      <c r="OQ31" s="6">
        <v>0.81896551724137934</v>
      </c>
      <c r="OR31" s="6">
        <v>0</v>
      </c>
      <c r="OS31" s="6">
        <v>1.7241379310344827E-2</v>
      </c>
      <c r="OT31" s="6">
        <v>8.6206896551724137E-3</v>
      </c>
      <c r="OU31" s="6">
        <v>0</v>
      </c>
      <c r="OV31" s="6">
        <v>0</v>
      </c>
      <c r="OW31" s="6">
        <v>1.7241379310344827E-2</v>
      </c>
      <c r="OX31" s="11">
        <v>5.1724137931034482E-2</v>
      </c>
      <c r="OY31" s="18">
        <v>116</v>
      </c>
      <c r="OZ31" s="6">
        <v>8.6206896551724137E-3</v>
      </c>
      <c r="PA31" s="6">
        <v>0</v>
      </c>
      <c r="PB31" s="6">
        <v>0</v>
      </c>
      <c r="PC31" s="6">
        <v>0</v>
      </c>
      <c r="PD31" s="6">
        <v>8.6206896551724137E-3</v>
      </c>
      <c r="PE31" s="6">
        <v>1.7241379310344827E-2</v>
      </c>
      <c r="PF31" s="6">
        <v>0</v>
      </c>
      <c r="PG31" s="6">
        <v>0</v>
      </c>
      <c r="PH31" s="6">
        <v>0</v>
      </c>
      <c r="PI31" s="11">
        <v>0.96551724137931028</v>
      </c>
      <c r="PJ31" s="18">
        <v>113</v>
      </c>
      <c r="PK31" s="6">
        <v>4.4247787610619468E-2</v>
      </c>
      <c r="PL31" s="6">
        <v>0.2831858407079646</v>
      </c>
      <c r="PM31" s="6">
        <v>0.67256637168141598</v>
      </c>
      <c r="PN31" s="11">
        <v>0</v>
      </c>
      <c r="PO31" s="18">
        <v>117</v>
      </c>
      <c r="PP31" s="6">
        <v>0.32478632478632474</v>
      </c>
      <c r="PQ31" s="6">
        <v>0.31623931623931623</v>
      </c>
      <c r="PR31" s="6">
        <v>5.9829059829059832E-2</v>
      </c>
      <c r="PS31" s="6">
        <v>4.2735042735042736E-2</v>
      </c>
      <c r="PT31" s="6">
        <v>1.7094017094017096E-2</v>
      </c>
      <c r="PU31" s="11">
        <v>0.23931623931623933</v>
      </c>
      <c r="PV31" s="18">
        <v>71</v>
      </c>
      <c r="PW31" s="6">
        <v>0.14084507042253522</v>
      </c>
      <c r="PX31" s="6">
        <v>8.4507042253521125E-2</v>
      </c>
      <c r="PY31" s="6">
        <v>0.16901408450704225</v>
      </c>
      <c r="PZ31" s="6">
        <v>0.47887323943661969</v>
      </c>
      <c r="QA31" s="11">
        <v>0.12676056338028169</v>
      </c>
      <c r="QB31" s="18">
        <v>117</v>
      </c>
      <c r="QC31" s="6">
        <v>0.18803418803418803</v>
      </c>
      <c r="QD31" s="6">
        <v>0.25641025641025639</v>
      </c>
      <c r="QE31" s="6">
        <v>0.17094017094017094</v>
      </c>
      <c r="QF31" s="6">
        <v>0.1111111111111111</v>
      </c>
      <c r="QG31" s="6">
        <v>0.16239316239316237</v>
      </c>
      <c r="QH31" s="11">
        <v>0.1111111111111111</v>
      </c>
      <c r="QI31" s="18">
        <v>0</v>
      </c>
      <c r="QJ31" s="6">
        <v>0</v>
      </c>
      <c r="QK31" s="6">
        <v>0</v>
      </c>
      <c r="QL31" s="6">
        <v>0</v>
      </c>
      <c r="QM31" s="6">
        <v>0</v>
      </c>
      <c r="QN31" s="6">
        <v>0</v>
      </c>
      <c r="QO31" s="6">
        <v>0</v>
      </c>
      <c r="QP31" s="6">
        <v>0</v>
      </c>
      <c r="QQ31" s="8">
        <v>0</v>
      </c>
      <c r="QR31" s="45">
        <v>5000</v>
      </c>
    </row>
    <row r="32" spans="1:460" ht="50.25" thickTop="1" thickBot="1" x14ac:dyDescent="0.3">
      <c r="A32" s="66" t="e">
        <f>VLOOKUP(B32,Vægt!A:F,6,FALSE)</f>
        <v>#N/A</v>
      </c>
      <c r="B32" s="2" t="s">
        <v>34</v>
      </c>
      <c r="C32" s="22">
        <v>31</v>
      </c>
      <c r="D32" s="18">
        <v>31</v>
      </c>
      <c r="E32" s="6">
        <v>0.16129032258064516</v>
      </c>
      <c r="F32" s="6">
        <v>0.29032258064516131</v>
      </c>
      <c r="G32" s="6">
        <v>0.25806451612903225</v>
      </c>
      <c r="H32" s="6">
        <v>0.12903225806451613</v>
      </c>
      <c r="I32" s="6">
        <v>6.4516129032258063E-2</v>
      </c>
      <c r="J32" s="6">
        <v>6.4516129032258063E-2</v>
      </c>
      <c r="K32" s="11">
        <v>3.2258064516129031E-2</v>
      </c>
      <c r="L32" s="18">
        <v>31</v>
      </c>
      <c r="M32" s="6">
        <v>0.67741935483870963</v>
      </c>
      <c r="N32" s="6">
        <v>0.16129032258064516</v>
      </c>
      <c r="O32" s="6">
        <v>3.2258064516129031E-2</v>
      </c>
      <c r="P32" s="6">
        <v>0</v>
      </c>
      <c r="Q32" s="6">
        <v>0.16129032258064516</v>
      </c>
      <c r="R32" s="6">
        <v>9.6774193548387094E-2</v>
      </c>
      <c r="S32" s="6">
        <v>0.32258064516129031</v>
      </c>
      <c r="T32" s="6">
        <v>0.29032258064516131</v>
      </c>
      <c r="U32" s="6">
        <v>0.19354838709677419</v>
      </c>
      <c r="V32" s="6">
        <v>9.6774193548387094E-2</v>
      </c>
      <c r="W32" s="6">
        <v>0.16129032258064516</v>
      </c>
      <c r="X32" s="6">
        <v>0.12903225806451613</v>
      </c>
      <c r="Y32" s="6">
        <v>3.2258064516129031E-2</v>
      </c>
      <c r="Z32" s="11">
        <v>0</v>
      </c>
      <c r="AA32" s="18">
        <v>31</v>
      </c>
      <c r="AB32" s="6">
        <v>0</v>
      </c>
      <c r="AC32" s="6">
        <v>3.2258064516129031E-2</v>
      </c>
      <c r="AD32" s="6">
        <v>6.4516129032258063E-2</v>
      </c>
      <c r="AE32" s="6">
        <v>0.22580645161290319</v>
      </c>
      <c r="AF32" s="6">
        <v>0.67741935483870963</v>
      </c>
      <c r="AG32" s="11">
        <v>0</v>
      </c>
      <c r="AH32" s="18">
        <v>31</v>
      </c>
      <c r="AI32" s="6">
        <v>0.29032258064516131</v>
      </c>
      <c r="AJ32" s="6">
        <v>0.45161290322580638</v>
      </c>
      <c r="AK32" s="6">
        <v>0.19354838709677419</v>
      </c>
      <c r="AL32" s="6">
        <v>3.2258064516129031E-2</v>
      </c>
      <c r="AM32" s="6">
        <v>0</v>
      </c>
      <c r="AN32" s="11">
        <v>3.2258064516129031E-2</v>
      </c>
      <c r="AO32" s="18">
        <v>31</v>
      </c>
      <c r="AP32" s="6">
        <v>0.19354838709677419</v>
      </c>
      <c r="AQ32" s="6">
        <v>0.29032258064516131</v>
      </c>
      <c r="AR32" s="6">
        <v>0.22580645161290319</v>
      </c>
      <c r="AS32" s="6">
        <v>9.6774193548387094E-2</v>
      </c>
      <c r="AT32" s="6">
        <v>0</v>
      </c>
      <c r="AU32" s="11">
        <v>0.19354838709677419</v>
      </c>
      <c r="AV32" s="18">
        <v>31</v>
      </c>
      <c r="AW32" s="6">
        <v>0.32258064516129031</v>
      </c>
      <c r="AX32" s="6">
        <v>0.35483870967741937</v>
      </c>
      <c r="AY32" s="6">
        <v>6.4516129032258063E-2</v>
      </c>
      <c r="AZ32" s="6">
        <v>6.4516129032258063E-2</v>
      </c>
      <c r="BA32" s="6">
        <v>3.2258064516129031E-2</v>
      </c>
      <c r="BB32" s="11">
        <v>0.16129032258064516</v>
      </c>
      <c r="BC32" s="18">
        <v>31</v>
      </c>
      <c r="BD32" s="6">
        <v>0.64516129032258063</v>
      </c>
      <c r="BE32" s="6">
        <v>0.16129032258064516</v>
      </c>
      <c r="BF32" s="6">
        <v>3.2258064516129031E-2</v>
      </c>
      <c r="BG32" s="6">
        <v>3.2258064516129031E-2</v>
      </c>
      <c r="BH32" s="6">
        <v>0</v>
      </c>
      <c r="BI32" s="11">
        <v>0.12903225806451613</v>
      </c>
      <c r="BJ32" s="18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11">
        <v>0</v>
      </c>
      <c r="BQ32" s="18">
        <v>31</v>
      </c>
      <c r="BR32" s="6">
        <v>0.25806451612903225</v>
      </c>
      <c r="BS32" s="6">
        <v>0.29032258064516131</v>
      </c>
      <c r="BT32" s="6">
        <v>0.12903225806451613</v>
      </c>
      <c r="BU32" s="6">
        <v>0.19354838709677419</v>
      </c>
      <c r="BV32" s="6">
        <v>0.12903225806451613</v>
      </c>
      <c r="BW32" s="11">
        <v>0</v>
      </c>
      <c r="BX32" s="18">
        <v>31</v>
      </c>
      <c r="BY32" s="6">
        <v>0</v>
      </c>
      <c r="BZ32" s="6">
        <v>0.12903225806451613</v>
      </c>
      <c r="CA32" s="6">
        <v>0.41935483870967744</v>
      </c>
      <c r="CB32" s="6">
        <v>0.32258064516129031</v>
      </c>
      <c r="CC32" s="6">
        <v>0.12903225806451613</v>
      </c>
      <c r="CD32" s="11">
        <v>0</v>
      </c>
      <c r="CE32" s="18">
        <v>31</v>
      </c>
      <c r="CF32" s="6">
        <v>0.25806451612903225</v>
      </c>
      <c r="CG32" s="6">
        <v>0.35483870967741937</v>
      </c>
      <c r="CH32" s="6">
        <v>0.12903225806451613</v>
      </c>
      <c r="CI32" s="6">
        <v>0.12903225806451613</v>
      </c>
      <c r="CJ32" s="6">
        <v>3.2258064516129031E-2</v>
      </c>
      <c r="CK32" s="11">
        <v>9.6774193548387094E-2</v>
      </c>
      <c r="CL32" s="18">
        <v>31</v>
      </c>
      <c r="CM32" s="6">
        <v>6.4516129032258063E-2</v>
      </c>
      <c r="CN32" s="6">
        <v>9.6774193548387094E-2</v>
      </c>
      <c r="CO32" s="6">
        <v>0.19354838709677419</v>
      </c>
      <c r="CP32" s="6">
        <v>0.16129032258064516</v>
      </c>
      <c r="CQ32" s="6">
        <v>0.25806451612903225</v>
      </c>
      <c r="CR32" s="6">
        <v>0.22580645161290319</v>
      </c>
      <c r="CS32" s="22">
        <v>31</v>
      </c>
      <c r="CT32" s="6">
        <v>0.19354838709677419</v>
      </c>
      <c r="CU32" s="6">
        <v>0.29032258064516131</v>
      </c>
      <c r="CV32" s="6">
        <v>0.29032258064516131</v>
      </c>
      <c r="CW32" s="6">
        <v>0.16129032258064516</v>
      </c>
      <c r="CX32" s="6">
        <v>3.2258064516129031E-2</v>
      </c>
      <c r="CY32" s="11">
        <v>3.2258064516129031E-2</v>
      </c>
      <c r="CZ32" s="18">
        <v>31</v>
      </c>
      <c r="DA32" s="6">
        <v>0.22580645161290319</v>
      </c>
      <c r="DB32" s="6">
        <v>0.29032258064516131</v>
      </c>
      <c r="DC32" s="6">
        <v>0.19354838709677419</v>
      </c>
      <c r="DD32" s="6">
        <v>3.2258064516129031E-2</v>
      </c>
      <c r="DE32" s="6">
        <v>9.6774193548387094E-2</v>
      </c>
      <c r="DF32" s="11">
        <v>0.16129032258064516</v>
      </c>
      <c r="DG32" s="18">
        <v>0</v>
      </c>
      <c r="DH32" s="6">
        <v>0</v>
      </c>
      <c r="DI32" s="6">
        <v>0</v>
      </c>
      <c r="DJ32" s="6">
        <v>0</v>
      </c>
      <c r="DK32" s="6">
        <v>0</v>
      </c>
      <c r="DL32" s="6">
        <v>0</v>
      </c>
      <c r="DM32" s="11">
        <v>0</v>
      </c>
      <c r="DN32" s="18">
        <v>31</v>
      </c>
      <c r="DO32" s="6">
        <v>0.93548387096774188</v>
      </c>
      <c r="DP32" s="11">
        <v>6.4516129032258063E-2</v>
      </c>
      <c r="DQ32" s="18">
        <v>31</v>
      </c>
      <c r="DR32" s="6">
        <v>0.64516129032258063</v>
      </c>
      <c r="DS32" s="6">
        <v>0.45161290322580638</v>
      </c>
      <c r="DT32" s="6">
        <v>0.64516129032258063</v>
      </c>
      <c r="DU32" s="6">
        <v>0.5161290322580645</v>
      </c>
      <c r="DV32" s="6">
        <v>0.45161290322580638</v>
      </c>
      <c r="DW32" s="6">
        <v>0.25806451612903225</v>
      </c>
      <c r="DX32" s="6">
        <v>0.12903225806451613</v>
      </c>
      <c r="DY32" s="6">
        <v>0.12903225806451613</v>
      </c>
      <c r="DZ32" s="6">
        <v>3.2258064516129031E-2</v>
      </c>
      <c r="EA32" s="6">
        <v>3.2258064516129031E-2</v>
      </c>
      <c r="EB32" s="6">
        <v>0</v>
      </c>
      <c r="EC32" s="11">
        <v>9.6774193548387094E-2</v>
      </c>
      <c r="ED32" s="18">
        <v>0</v>
      </c>
      <c r="EE32" s="6">
        <v>0</v>
      </c>
      <c r="EF32" s="6">
        <v>0</v>
      </c>
      <c r="EG32" s="6">
        <v>0</v>
      </c>
      <c r="EH32" s="6">
        <v>0</v>
      </c>
      <c r="EI32" s="6">
        <v>0</v>
      </c>
      <c r="EJ32" s="6">
        <v>0</v>
      </c>
      <c r="EK32" s="6">
        <v>0</v>
      </c>
      <c r="EL32" s="6">
        <v>0</v>
      </c>
      <c r="EM32" s="6">
        <v>0</v>
      </c>
      <c r="EN32" s="6">
        <v>0</v>
      </c>
      <c r="EO32" s="11">
        <v>0</v>
      </c>
      <c r="EP32" s="18">
        <v>0</v>
      </c>
      <c r="EQ32" s="6">
        <v>0</v>
      </c>
      <c r="ER32" s="6">
        <v>0</v>
      </c>
      <c r="ES32" s="6">
        <v>0</v>
      </c>
      <c r="ET32" s="6">
        <v>0</v>
      </c>
      <c r="EU32" s="6">
        <v>0</v>
      </c>
      <c r="EV32" s="6">
        <v>0</v>
      </c>
      <c r="EW32" s="6">
        <v>0</v>
      </c>
      <c r="EX32" s="6">
        <v>0</v>
      </c>
      <c r="EY32" s="6">
        <v>0</v>
      </c>
      <c r="EZ32" s="6">
        <v>0</v>
      </c>
      <c r="FA32" s="6">
        <v>0</v>
      </c>
      <c r="FB32" s="6">
        <v>0</v>
      </c>
      <c r="FC32" s="6">
        <v>0</v>
      </c>
      <c r="FD32" s="6">
        <v>0</v>
      </c>
      <c r="FE32" s="6">
        <v>0</v>
      </c>
      <c r="FF32" s="6">
        <v>0</v>
      </c>
      <c r="FG32" s="6">
        <v>0</v>
      </c>
      <c r="FH32" s="6">
        <v>0</v>
      </c>
      <c r="FI32" s="6">
        <v>0</v>
      </c>
      <c r="FJ32" s="11">
        <v>0</v>
      </c>
      <c r="FK32" s="18">
        <v>0</v>
      </c>
      <c r="FL32" s="6">
        <v>0</v>
      </c>
      <c r="FM32" s="6">
        <v>0</v>
      </c>
      <c r="FN32" s="6">
        <v>0</v>
      </c>
      <c r="FO32" s="6">
        <v>0</v>
      </c>
      <c r="FP32" s="6">
        <v>0</v>
      </c>
      <c r="FQ32" s="6">
        <v>0</v>
      </c>
      <c r="FR32" s="6">
        <v>0</v>
      </c>
      <c r="FS32" s="6">
        <v>0</v>
      </c>
      <c r="FT32" s="6">
        <v>0</v>
      </c>
      <c r="FU32" s="6">
        <v>0</v>
      </c>
      <c r="FV32" s="6">
        <v>0</v>
      </c>
      <c r="FW32" s="6">
        <v>0</v>
      </c>
      <c r="FX32" s="6">
        <v>0</v>
      </c>
      <c r="FY32" s="6">
        <v>0</v>
      </c>
      <c r="FZ32" s="6">
        <v>0</v>
      </c>
      <c r="GA32" s="6">
        <v>0</v>
      </c>
      <c r="GB32" s="11">
        <v>0</v>
      </c>
      <c r="GC32" s="18">
        <v>25</v>
      </c>
      <c r="GD32" s="6">
        <v>0.04</v>
      </c>
      <c r="GE32" s="6">
        <v>0.04</v>
      </c>
      <c r="GF32" s="6">
        <v>0.04</v>
      </c>
      <c r="GG32" s="6">
        <v>0.44</v>
      </c>
      <c r="GH32" s="6">
        <v>0.44</v>
      </c>
      <c r="GI32" s="11">
        <v>0</v>
      </c>
      <c r="GJ32" s="18">
        <v>25</v>
      </c>
      <c r="GK32" s="6">
        <v>0.04</v>
      </c>
      <c r="GL32" s="6">
        <v>0</v>
      </c>
      <c r="GM32" s="6">
        <v>0.08</v>
      </c>
      <c r="GN32" s="6">
        <v>0.48</v>
      </c>
      <c r="GO32" s="6">
        <v>0.36</v>
      </c>
      <c r="GP32" s="11">
        <v>0.04</v>
      </c>
      <c r="GQ32" s="18">
        <v>25</v>
      </c>
      <c r="GR32" s="6">
        <v>0.08</v>
      </c>
      <c r="GS32" s="6">
        <v>0.04</v>
      </c>
      <c r="GT32" s="6">
        <v>0.12</v>
      </c>
      <c r="GU32" s="6">
        <v>0.36</v>
      </c>
      <c r="GV32" s="6">
        <v>0.4</v>
      </c>
      <c r="GW32" s="11">
        <v>0</v>
      </c>
      <c r="GX32" s="18">
        <v>25</v>
      </c>
      <c r="GY32" s="6">
        <v>0.04</v>
      </c>
      <c r="GZ32" s="6">
        <v>0</v>
      </c>
      <c r="HA32" s="6">
        <v>0.24</v>
      </c>
      <c r="HB32" s="6">
        <v>0.24</v>
      </c>
      <c r="HC32" s="6">
        <v>0.2</v>
      </c>
      <c r="HD32" s="11">
        <v>0.28000000000000003</v>
      </c>
      <c r="HE32" s="18">
        <v>25</v>
      </c>
      <c r="HF32" s="6">
        <v>0.04</v>
      </c>
      <c r="HG32" s="6">
        <v>0</v>
      </c>
      <c r="HH32" s="6">
        <v>0.08</v>
      </c>
      <c r="HI32" s="6">
        <v>0.24</v>
      </c>
      <c r="HJ32" s="6">
        <v>0.64</v>
      </c>
      <c r="HK32" s="11">
        <v>0</v>
      </c>
      <c r="HL32" s="18">
        <v>25</v>
      </c>
      <c r="HM32" s="6">
        <v>0.04</v>
      </c>
      <c r="HN32" s="6">
        <v>0</v>
      </c>
      <c r="HO32" s="6">
        <v>0.28000000000000003</v>
      </c>
      <c r="HP32" s="6">
        <v>0.28000000000000003</v>
      </c>
      <c r="HQ32" s="6">
        <v>0.2</v>
      </c>
      <c r="HR32" s="11">
        <v>0.2</v>
      </c>
      <c r="HS32" s="18">
        <v>25</v>
      </c>
      <c r="HT32" s="6">
        <v>0</v>
      </c>
      <c r="HU32" s="6">
        <v>0</v>
      </c>
      <c r="HV32" s="6">
        <v>0.12</v>
      </c>
      <c r="HW32" s="6">
        <v>0.24</v>
      </c>
      <c r="HX32" s="6">
        <v>0.2</v>
      </c>
      <c r="HY32" s="11">
        <v>0.44</v>
      </c>
      <c r="HZ32" s="18">
        <v>25</v>
      </c>
      <c r="IA32" s="6">
        <v>0</v>
      </c>
      <c r="IB32" s="6">
        <v>0.04</v>
      </c>
      <c r="IC32" s="6">
        <v>0.12</v>
      </c>
      <c r="ID32" s="6">
        <v>0.32</v>
      </c>
      <c r="IE32" s="6">
        <v>0.08</v>
      </c>
      <c r="IF32" s="11">
        <v>0.44</v>
      </c>
      <c r="IG32" s="18">
        <v>25</v>
      </c>
      <c r="IH32" s="6">
        <v>0.04</v>
      </c>
      <c r="II32" s="6">
        <v>0</v>
      </c>
      <c r="IJ32" s="6">
        <v>0.08</v>
      </c>
      <c r="IK32" s="6">
        <v>0.32</v>
      </c>
      <c r="IL32" s="6">
        <v>0.36</v>
      </c>
      <c r="IM32" s="11">
        <v>0.2</v>
      </c>
      <c r="IN32" s="18">
        <v>25</v>
      </c>
      <c r="IO32" s="6">
        <v>0</v>
      </c>
      <c r="IP32" s="6">
        <v>0</v>
      </c>
      <c r="IQ32" s="6">
        <v>0.08</v>
      </c>
      <c r="IR32" s="6">
        <v>0.08</v>
      </c>
      <c r="IS32" s="6">
        <v>0.08</v>
      </c>
      <c r="IT32" s="11">
        <v>0.76</v>
      </c>
      <c r="IU32" s="18">
        <v>0</v>
      </c>
      <c r="IV32" s="6">
        <v>0</v>
      </c>
      <c r="IW32" s="6">
        <v>0</v>
      </c>
      <c r="IX32" s="6">
        <v>0</v>
      </c>
      <c r="IY32" s="6">
        <v>0</v>
      </c>
      <c r="IZ32" s="6">
        <v>0</v>
      </c>
      <c r="JA32" s="11">
        <v>0</v>
      </c>
      <c r="JB32" s="18">
        <v>0</v>
      </c>
      <c r="JC32" s="6">
        <v>0</v>
      </c>
      <c r="JD32" s="6">
        <v>0</v>
      </c>
      <c r="JE32" s="6">
        <v>0</v>
      </c>
      <c r="JF32" s="6">
        <v>0</v>
      </c>
      <c r="JG32" s="6">
        <v>0</v>
      </c>
      <c r="JH32" s="11">
        <v>0</v>
      </c>
      <c r="JI32" s="18">
        <v>0</v>
      </c>
      <c r="JJ32" s="6">
        <v>0</v>
      </c>
      <c r="JK32" s="6">
        <v>0</v>
      </c>
      <c r="JL32" s="6">
        <v>0</v>
      </c>
      <c r="JM32" s="6">
        <v>0</v>
      </c>
      <c r="JN32" s="6">
        <v>0</v>
      </c>
      <c r="JO32" s="11">
        <v>0</v>
      </c>
      <c r="JP32" s="18">
        <v>28</v>
      </c>
      <c r="JQ32" s="6">
        <v>3.5714285714285712E-2</v>
      </c>
      <c r="JR32" s="6">
        <v>0.39285714285714285</v>
      </c>
      <c r="JS32" s="11">
        <v>0.5714285714285714</v>
      </c>
      <c r="JT32" s="15">
        <v>56.928571428571431</v>
      </c>
      <c r="JU32" s="18">
        <v>31</v>
      </c>
      <c r="JV32" s="6">
        <v>0.90322580645161277</v>
      </c>
      <c r="JW32" s="6">
        <v>6.4516129032258063E-2</v>
      </c>
      <c r="JX32" s="11">
        <v>3.2258064516129031E-2</v>
      </c>
      <c r="JY32" s="18">
        <v>31</v>
      </c>
      <c r="JZ32" s="6">
        <v>0.83870967741935487</v>
      </c>
      <c r="KA32" s="6">
        <v>0.12903225806451613</v>
      </c>
      <c r="KB32" s="11">
        <v>3.2258064516129031E-2</v>
      </c>
      <c r="KC32" s="18">
        <v>31</v>
      </c>
      <c r="KD32" s="6">
        <v>3.2258064516129031E-2</v>
      </c>
      <c r="KE32" s="6">
        <v>0.41935483870967744</v>
      </c>
      <c r="KF32" s="6">
        <v>0.19354838709677419</v>
      </c>
      <c r="KG32" s="6">
        <v>0.35483870967741937</v>
      </c>
      <c r="KH32" s="11">
        <v>0</v>
      </c>
      <c r="KI32" s="18">
        <v>5</v>
      </c>
      <c r="KJ32" s="6">
        <v>0.2</v>
      </c>
      <c r="KK32" s="6">
        <v>0.8</v>
      </c>
      <c r="KL32" s="11">
        <v>0</v>
      </c>
      <c r="KM32" s="18">
        <v>31</v>
      </c>
      <c r="KN32" s="6">
        <v>0.967741935483871</v>
      </c>
      <c r="KO32" s="6">
        <v>0.54838709677419351</v>
      </c>
      <c r="KP32" s="6">
        <v>0.54838709677419351</v>
      </c>
      <c r="KQ32" s="6">
        <v>6.4516129032258063E-2</v>
      </c>
      <c r="KR32" s="6">
        <v>3.2258064516129031E-2</v>
      </c>
      <c r="KS32" s="6">
        <v>3.2258064516129031E-2</v>
      </c>
      <c r="KT32" s="6">
        <v>3.2258064516129031E-2</v>
      </c>
      <c r="KU32" s="6">
        <v>6.4516129032258063E-2</v>
      </c>
      <c r="KV32" s="6">
        <v>9.6774193548387094E-2</v>
      </c>
      <c r="KW32" s="11">
        <v>0</v>
      </c>
      <c r="KX32" s="18">
        <v>31</v>
      </c>
      <c r="KY32" s="6">
        <v>0</v>
      </c>
      <c r="KZ32" s="6">
        <v>0</v>
      </c>
      <c r="LA32" s="6">
        <v>0</v>
      </c>
      <c r="LB32" s="6">
        <v>0.967741935483871</v>
      </c>
      <c r="LC32" s="11">
        <v>3.2258064516129031E-2</v>
      </c>
      <c r="LD32" s="18">
        <v>31</v>
      </c>
      <c r="LE32" s="6">
        <v>0.54838709677419351</v>
      </c>
      <c r="LF32" s="6">
        <v>6.4516129032258063E-2</v>
      </c>
      <c r="LG32" s="6">
        <v>6.4516129032258063E-2</v>
      </c>
      <c r="LH32" s="6">
        <v>0</v>
      </c>
      <c r="LI32" s="6">
        <v>0</v>
      </c>
      <c r="LJ32" s="6">
        <v>6.4516129032258063E-2</v>
      </c>
      <c r="LK32" s="6">
        <v>0</v>
      </c>
      <c r="LL32" s="6">
        <v>0</v>
      </c>
      <c r="LM32" s="6">
        <v>3.2258064516129031E-2</v>
      </c>
      <c r="LN32" s="6">
        <v>0</v>
      </c>
      <c r="LO32" s="6">
        <v>6.4516129032258063E-2</v>
      </c>
      <c r="LP32" s="6">
        <v>0</v>
      </c>
      <c r="LQ32" s="6">
        <v>3.2258064516129031E-2</v>
      </c>
      <c r="LR32" s="6">
        <v>0</v>
      </c>
      <c r="LS32" s="6">
        <v>0</v>
      </c>
      <c r="LT32" s="6">
        <v>0</v>
      </c>
      <c r="LU32" s="6">
        <v>0</v>
      </c>
      <c r="LV32" s="6">
        <v>0</v>
      </c>
      <c r="LW32" s="6">
        <v>3.2258064516129031E-2</v>
      </c>
      <c r="LX32" s="6">
        <v>0</v>
      </c>
      <c r="LY32" s="6">
        <v>3.2258064516129031E-2</v>
      </c>
      <c r="LZ32" s="6">
        <v>3.2258064516129031E-2</v>
      </c>
      <c r="MA32" s="6">
        <v>0</v>
      </c>
      <c r="MB32" s="6">
        <v>0</v>
      </c>
      <c r="MC32" s="6">
        <v>0</v>
      </c>
      <c r="MD32" s="6">
        <v>0</v>
      </c>
      <c r="ME32" s="6">
        <v>0</v>
      </c>
      <c r="MF32" s="6">
        <v>0</v>
      </c>
      <c r="MG32" s="6">
        <v>0</v>
      </c>
      <c r="MH32" s="6">
        <v>0</v>
      </c>
      <c r="MI32" s="6">
        <v>0</v>
      </c>
      <c r="MJ32" s="6">
        <v>0</v>
      </c>
      <c r="MK32" s="6">
        <v>0</v>
      </c>
      <c r="ML32" s="6">
        <v>3.2258064516129031E-2</v>
      </c>
      <c r="MM32" s="6">
        <v>0</v>
      </c>
      <c r="MN32" s="6">
        <v>0</v>
      </c>
      <c r="MO32" s="6">
        <v>0</v>
      </c>
      <c r="MP32" s="6">
        <v>0</v>
      </c>
      <c r="MQ32" s="6">
        <v>0</v>
      </c>
      <c r="MR32" s="6">
        <v>0</v>
      </c>
      <c r="MS32" s="6">
        <v>0</v>
      </c>
      <c r="MT32" s="6">
        <v>0</v>
      </c>
      <c r="MU32" s="6">
        <v>0</v>
      </c>
      <c r="MV32" s="6">
        <v>0</v>
      </c>
      <c r="MW32" s="6">
        <v>0</v>
      </c>
      <c r="MX32" s="6">
        <v>0</v>
      </c>
      <c r="MY32" s="6">
        <v>0</v>
      </c>
      <c r="MZ32" s="6">
        <v>0</v>
      </c>
      <c r="NA32" s="6">
        <v>0</v>
      </c>
      <c r="NB32" s="6">
        <v>0</v>
      </c>
      <c r="NC32" s="6">
        <v>0</v>
      </c>
      <c r="ND32" s="6">
        <v>0</v>
      </c>
      <c r="NE32" s="6">
        <v>0</v>
      </c>
      <c r="NF32" s="6">
        <v>0</v>
      </c>
      <c r="NG32" s="6">
        <v>0</v>
      </c>
      <c r="NH32" s="6">
        <v>0</v>
      </c>
      <c r="NI32" s="6">
        <v>0</v>
      </c>
      <c r="NJ32" s="6">
        <v>0</v>
      </c>
      <c r="NK32" s="6">
        <v>0</v>
      </c>
      <c r="NL32" s="6">
        <v>0</v>
      </c>
      <c r="NM32" s="6">
        <v>0</v>
      </c>
      <c r="NN32" s="6">
        <v>0</v>
      </c>
      <c r="NO32" s="6">
        <v>0</v>
      </c>
      <c r="NP32" s="6">
        <v>0</v>
      </c>
      <c r="NQ32" s="6">
        <v>0</v>
      </c>
      <c r="NR32" s="6">
        <v>0</v>
      </c>
      <c r="NS32" s="6">
        <v>0</v>
      </c>
      <c r="NT32" s="6">
        <v>0</v>
      </c>
      <c r="NU32" s="6">
        <v>0</v>
      </c>
      <c r="NV32" s="6">
        <v>0</v>
      </c>
      <c r="NW32" s="6">
        <v>0</v>
      </c>
      <c r="NX32" s="6">
        <v>0</v>
      </c>
      <c r="NY32" s="6">
        <v>0</v>
      </c>
      <c r="NZ32" s="6">
        <v>0</v>
      </c>
      <c r="OA32" s="6">
        <v>0</v>
      </c>
      <c r="OB32" s="6">
        <v>0</v>
      </c>
      <c r="OC32" s="6">
        <v>0</v>
      </c>
      <c r="OD32" s="6">
        <v>0</v>
      </c>
      <c r="OE32" s="6">
        <v>0</v>
      </c>
      <c r="OF32" s="6">
        <v>0</v>
      </c>
      <c r="OG32" s="6">
        <v>0</v>
      </c>
      <c r="OH32" s="6">
        <v>0</v>
      </c>
      <c r="OI32" s="6">
        <v>0</v>
      </c>
      <c r="OJ32" s="6">
        <v>0</v>
      </c>
      <c r="OK32" s="6">
        <v>0</v>
      </c>
      <c r="OL32" s="6">
        <v>0</v>
      </c>
      <c r="OM32" s="6">
        <v>0</v>
      </c>
      <c r="ON32" s="6">
        <v>0</v>
      </c>
      <c r="OO32" s="6">
        <v>0</v>
      </c>
      <c r="OP32" s="6">
        <v>0</v>
      </c>
      <c r="OQ32" s="6">
        <v>0</v>
      </c>
      <c r="OR32" s="6">
        <v>0</v>
      </c>
      <c r="OS32" s="6">
        <v>0</v>
      </c>
      <c r="OT32" s="6">
        <v>0</v>
      </c>
      <c r="OU32" s="6">
        <v>0</v>
      </c>
      <c r="OV32" s="6">
        <v>0</v>
      </c>
      <c r="OW32" s="6">
        <v>0</v>
      </c>
      <c r="OX32" s="11">
        <v>0</v>
      </c>
      <c r="OY32" s="18">
        <v>31</v>
      </c>
      <c r="OZ32" s="6">
        <v>0.61290322580645162</v>
      </c>
      <c r="PA32" s="6">
        <v>0.25806451612903225</v>
      </c>
      <c r="PB32" s="6">
        <v>9.6774193548387094E-2</v>
      </c>
      <c r="PC32" s="6">
        <v>0</v>
      </c>
      <c r="PD32" s="6">
        <v>3.2258064516129031E-2</v>
      </c>
      <c r="PE32" s="6">
        <v>0</v>
      </c>
      <c r="PF32" s="6">
        <v>0</v>
      </c>
      <c r="PG32" s="6">
        <v>0</v>
      </c>
      <c r="PH32" s="6">
        <v>0</v>
      </c>
      <c r="PI32" s="11">
        <v>0</v>
      </c>
      <c r="PJ32" s="18">
        <v>30</v>
      </c>
      <c r="PK32" s="6">
        <v>0</v>
      </c>
      <c r="PL32" s="6">
        <v>3.3333333333333333E-2</v>
      </c>
      <c r="PM32" s="6">
        <v>0.96666666666666667</v>
      </c>
      <c r="PN32" s="11">
        <v>0</v>
      </c>
      <c r="PO32" s="18">
        <v>31</v>
      </c>
      <c r="PP32" s="6">
        <v>0.29032258064516131</v>
      </c>
      <c r="PQ32" s="6">
        <v>0.38709677419354838</v>
      </c>
      <c r="PR32" s="6">
        <v>0.12903225806451613</v>
      </c>
      <c r="PS32" s="6">
        <v>3.2258064516129031E-2</v>
      </c>
      <c r="PT32" s="6">
        <v>0</v>
      </c>
      <c r="PU32" s="11">
        <v>0.16129032258064516</v>
      </c>
      <c r="PV32" s="18">
        <v>0</v>
      </c>
      <c r="PW32" s="6">
        <v>0</v>
      </c>
      <c r="PX32" s="6">
        <v>0</v>
      </c>
      <c r="PY32" s="6">
        <v>0</v>
      </c>
      <c r="PZ32" s="6">
        <v>0</v>
      </c>
      <c r="QA32" s="11">
        <v>0</v>
      </c>
      <c r="QB32" s="18">
        <v>0</v>
      </c>
      <c r="QC32" s="6">
        <v>0</v>
      </c>
      <c r="QD32" s="6">
        <v>0</v>
      </c>
      <c r="QE32" s="6">
        <v>0</v>
      </c>
      <c r="QF32" s="6">
        <v>0</v>
      </c>
      <c r="QG32" s="6">
        <v>0</v>
      </c>
      <c r="QH32" s="11">
        <v>0</v>
      </c>
      <c r="QI32" s="18">
        <v>31</v>
      </c>
      <c r="QJ32" s="6">
        <v>3.2258064516129031E-2</v>
      </c>
      <c r="QK32" s="6">
        <v>6.4516129032258063E-2</v>
      </c>
      <c r="QL32" s="6">
        <v>3.2258064516129031E-2</v>
      </c>
      <c r="QM32" s="6">
        <v>0.35483870967741937</v>
      </c>
      <c r="QN32" s="6">
        <v>0.16129032258064516</v>
      </c>
      <c r="QO32" s="6">
        <v>6.4516129032258063E-2</v>
      </c>
      <c r="QP32" s="6">
        <v>6.4516129032258063E-2</v>
      </c>
      <c r="QQ32" s="8">
        <v>0.22580645161290319</v>
      </c>
      <c r="QR32" s="49">
        <v>12560</v>
      </c>
    </row>
    <row r="33" spans="1:460" ht="50.25" thickTop="1" thickBot="1" x14ac:dyDescent="0.3">
      <c r="A33" s="66">
        <f>VLOOKUP(B33,Vægt!A:F,6,FALSE)</f>
        <v>0.58269687890770094</v>
      </c>
      <c r="B33" s="2" t="s">
        <v>35</v>
      </c>
      <c r="C33" s="22">
        <v>1180</v>
      </c>
      <c r="D33" s="18">
        <v>1180</v>
      </c>
      <c r="E33" s="6">
        <v>4.7457627118644069E-2</v>
      </c>
      <c r="F33" s="6">
        <v>0.10254237288135591</v>
      </c>
      <c r="G33" s="6">
        <v>0.18135593220338983</v>
      </c>
      <c r="H33" s="6">
        <v>0.1652542372881356</v>
      </c>
      <c r="I33" s="6">
        <v>0.16016949152542373</v>
      </c>
      <c r="J33" s="6">
        <v>0.33983050847457635</v>
      </c>
      <c r="K33" s="11">
        <v>3.3898305084745762E-3</v>
      </c>
      <c r="L33" s="18">
        <v>1180</v>
      </c>
      <c r="M33" s="6">
        <v>0.59237288135593225</v>
      </c>
      <c r="N33" s="6">
        <v>9.4915254237288138E-2</v>
      </c>
      <c r="O33" s="6">
        <v>4.2372881355932203E-3</v>
      </c>
      <c r="P33" s="6">
        <v>8.4745762711864404E-4</v>
      </c>
      <c r="Q33" s="6">
        <v>0.36355932203389829</v>
      </c>
      <c r="R33" s="6">
        <v>0.28474576271186441</v>
      </c>
      <c r="S33" s="6">
        <v>0.23813559322033895</v>
      </c>
      <c r="T33" s="6">
        <v>0.2491525423728814</v>
      </c>
      <c r="U33" s="6">
        <v>9.4915254237288138E-2</v>
      </c>
      <c r="V33" s="6">
        <v>6.7796610169491525E-2</v>
      </c>
      <c r="W33" s="6">
        <v>0.21525423728813556</v>
      </c>
      <c r="X33" s="6">
        <v>0.32372881355932198</v>
      </c>
      <c r="Y33" s="6">
        <v>3.0508474576271191E-2</v>
      </c>
      <c r="Z33" s="11">
        <v>0</v>
      </c>
      <c r="AA33" s="18">
        <v>1180</v>
      </c>
      <c r="AB33" s="6">
        <v>8.4745762711864406E-3</v>
      </c>
      <c r="AC33" s="6">
        <v>2.4576271186440679E-2</v>
      </c>
      <c r="AD33" s="6">
        <v>7.4576271186440682E-2</v>
      </c>
      <c r="AE33" s="6">
        <v>0.17542372881355933</v>
      </c>
      <c r="AF33" s="6">
        <v>0.71101694915254232</v>
      </c>
      <c r="AG33" s="11">
        <v>5.9322033898305086E-3</v>
      </c>
      <c r="AH33" s="18">
        <v>1180</v>
      </c>
      <c r="AI33" s="6">
        <v>0.29491525423728815</v>
      </c>
      <c r="AJ33" s="6">
        <v>0.41864406779661018</v>
      </c>
      <c r="AK33" s="6">
        <v>0.21610169491525424</v>
      </c>
      <c r="AL33" s="6">
        <v>0.05</v>
      </c>
      <c r="AM33" s="6">
        <v>5.9322033898305086E-3</v>
      </c>
      <c r="AN33" s="11">
        <v>1.4406779661016949E-2</v>
      </c>
      <c r="AO33" s="18">
        <v>1180</v>
      </c>
      <c r="AP33" s="6">
        <v>0.33389830508474572</v>
      </c>
      <c r="AQ33" s="6">
        <v>0.22711864406779661</v>
      </c>
      <c r="AR33" s="6">
        <v>0.21440677966101696</v>
      </c>
      <c r="AS33" s="6">
        <v>8.6440677966101692E-2</v>
      </c>
      <c r="AT33" s="6">
        <v>3.0508474576271191E-2</v>
      </c>
      <c r="AU33" s="11">
        <v>0.10762711864406778</v>
      </c>
      <c r="AV33" s="18">
        <v>1180</v>
      </c>
      <c r="AW33" s="6">
        <v>0.53898305084745768</v>
      </c>
      <c r="AX33" s="6">
        <v>0.28644067796610168</v>
      </c>
      <c r="AY33" s="6">
        <v>9.8305084745762716E-2</v>
      </c>
      <c r="AZ33" s="6">
        <v>1.5254237288135596E-2</v>
      </c>
      <c r="BA33" s="6">
        <v>5.084745762711864E-3</v>
      </c>
      <c r="BB33" s="11">
        <v>5.5932203389830508E-2</v>
      </c>
      <c r="BC33" s="18">
        <v>1180</v>
      </c>
      <c r="BD33" s="6">
        <v>0.80338983050847457</v>
      </c>
      <c r="BE33" s="6">
        <v>9.5762711864406783E-2</v>
      </c>
      <c r="BF33" s="6">
        <v>3.5593220338983052E-2</v>
      </c>
      <c r="BG33" s="6">
        <v>1.1864406779661017E-2</v>
      </c>
      <c r="BH33" s="6">
        <v>5.9322033898305086E-3</v>
      </c>
      <c r="BI33" s="11">
        <v>4.7457627118644069E-2</v>
      </c>
      <c r="BJ33" s="18">
        <v>0</v>
      </c>
      <c r="BK33" s="6">
        <v>0</v>
      </c>
      <c r="BL33" s="6">
        <v>0</v>
      </c>
      <c r="BM33" s="6">
        <v>0</v>
      </c>
      <c r="BN33" s="6">
        <v>0</v>
      </c>
      <c r="BO33" s="6">
        <v>0</v>
      </c>
      <c r="BP33" s="11">
        <v>0</v>
      </c>
      <c r="BQ33" s="18">
        <v>1180</v>
      </c>
      <c r="BR33" s="6">
        <v>0.42033898305084738</v>
      </c>
      <c r="BS33" s="6">
        <v>0.24830508474576271</v>
      </c>
      <c r="BT33" s="6">
        <v>0.18813559322033899</v>
      </c>
      <c r="BU33" s="6">
        <v>0.1</v>
      </c>
      <c r="BV33" s="6">
        <v>3.5593220338983052E-2</v>
      </c>
      <c r="BW33" s="11">
        <v>7.6271186440677978E-3</v>
      </c>
      <c r="BX33" s="18">
        <v>1180</v>
      </c>
      <c r="BY33" s="6">
        <v>1.6949152542372881E-2</v>
      </c>
      <c r="BZ33" s="6">
        <v>6.7796610169491525E-2</v>
      </c>
      <c r="CA33" s="6">
        <v>0.25677966101694916</v>
      </c>
      <c r="CB33" s="6">
        <v>0.3254237288135593</v>
      </c>
      <c r="CC33" s="6">
        <v>0.32881355932203393</v>
      </c>
      <c r="CD33" s="11">
        <v>4.2372881355932203E-3</v>
      </c>
      <c r="CE33" s="18">
        <v>1180</v>
      </c>
      <c r="CF33" s="6">
        <v>0.38644067796610171</v>
      </c>
      <c r="CG33" s="6">
        <v>0.26949152542372884</v>
      </c>
      <c r="CH33" s="6">
        <v>0.23050847457627119</v>
      </c>
      <c r="CI33" s="6">
        <v>6.3559322033898302E-2</v>
      </c>
      <c r="CJ33" s="6">
        <v>1.6101694915254237E-2</v>
      </c>
      <c r="CK33" s="11">
        <v>3.3898305084745763E-2</v>
      </c>
      <c r="CL33" s="18">
        <v>1180</v>
      </c>
      <c r="CM33" s="6">
        <v>0.12627118644067797</v>
      </c>
      <c r="CN33" s="6">
        <v>8.2203389830508483E-2</v>
      </c>
      <c r="CO33" s="6">
        <v>0.13983050847457626</v>
      </c>
      <c r="CP33" s="6">
        <v>0.23135593220338982</v>
      </c>
      <c r="CQ33" s="6">
        <v>0.29576271186440678</v>
      </c>
      <c r="CR33" s="6">
        <v>0.1245762711864407</v>
      </c>
      <c r="CS33" s="22">
        <v>1180</v>
      </c>
      <c r="CT33" s="6">
        <v>0.28728813559322036</v>
      </c>
      <c r="CU33" s="6">
        <v>0.31949152542372883</v>
      </c>
      <c r="CV33" s="6">
        <v>0.22796610169491521</v>
      </c>
      <c r="CW33" s="6">
        <v>0.1</v>
      </c>
      <c r="CX33" s="6">
        <v>2.7966101694915254E-2</v>
      </c>
      <c r="CY33" s="11">
        <v>3.7288135593220341E-2</v>
      </c>
      <c r="CZ33" s="18">
        <v>1180</v>
      </c>
      <c r="DA33" s="6">
        <v>0.39237288135593218</v>
      </c>
      <c r="DB33" s="6">
        <v>0.2711864406779661</v>
      </c>
      <c r="DC33" s="6">
        <v>0.19830508474576272</v>
      </c>
      <c r="DD33" s="6">
        <v>6.6949152542372881E-2</v>
      </c>
      <c r="DE33" s="6">
        <v>6.7796610169491523E-3</v>
      </c>
      <c r="DF33" s="11">
        <v>6.4406779661016947E-2</v>
      </c>
      <c r="DG33" s="18">
        <v>0</v>
      </c>
      <c r="DH33" s="6">
        <v>0</v>
      </c>
      <c r="DI33" s="6">
        <v>0</v>
      </c>
      <c r="DJ33" s="6">
        <v>0</v>
      </c>
      <c r="DK33" s="6">
        <v>0</v>
      </c>
      <c r="DL33" s="6">
        <v>0</v>
      </c>
      <c r="DM33" s="11">
        <v>0</v>
      </c>
      <c r="DN33" s="18">
        <v>1180</v>
      </c>
      <c r="DO33" s="6">
        <v>0.89661016949152539</v>
      </c>
      <c r="DP33" s="11">
        <v>0.10338983050847457</v>
      </c>
      <c r="DQ33" s="18">
        <v>0</v>
      </c>
      <c r="DR33" s="6">
        <v>0</v>
      </c>
      <c r="DS33" s="6">
        <v>0</v>
      </c>
      <c r="DT33" s="6">
        <v>0</v>
      </c>
      <c r="DU33" s="6">
        <v>0</v>
      </c>
      <c r="DV33" s="6">
        <v>0</v>
      </c>
      <c r="DW33" s="6">
        <v>0</v>
      </c>
      <c r="DX33" s="6">
        <v>0</v>
      </c>
      <c r="DY33" s="6">
        <v>0</v>
      </c>
      <c r="DZ33" s="6">
        <v>0</v>
      </c>
      <c r="EA33" s="6">
        <v>0</v>
      </c>
      <c r="EB33" s="6">
        <v>0</v>
      </c>
      <c r="EC33" s="11">
        <v>0</v>
      </c>
      <c r="ED33" s="18">
        <v>0</v>
      </c>
      <c r="EE33" s="6">
        <v>0</v>
      </c>
      <c r="EF33" s="6">
        <v>0</v>
      </c>
      <c r="EG33" s="6">
        <v>0</v>
      </c>
      <c r="EH33" s="6">
        <v>0</v>
      </c>
      <c r="EI33" s="6">
        <v>0</v>
      </c>
      <c r="EJ33" s="6">
        <v>0</v>
      </c>
      <c r="EK33" s="6">
        <v>0</v>
      </c>
      <c r="EL33" s="6">
        <v>0</v>
      </c>
      <c r="EM33" s="6">
        <v>0</v>
      </c>
      <c r="EN33" s="6">
        <v>0</v>
      </c>
      <c r="EO33" s="11">
        <v>0</v>
      </c>
      <c r="EP33" s="18">
        <v>1180</v>
      </c>
      <c r="EQ33" s="6">
        <v>0.31440677966101693</v>
      </c>
      <c r="ER33" s="6">
        <v>0.30254237288135594</v>
      </c>
      <c r="ES33" s="6">
        <v>0.50169491525423726</v>
      </c>
      <c r="ET33" s="6">
        <v>0.75084745762711858</v>
      </c>
      <c r="EU33" s="6">
        <v>0.18474576271186438</v>
      </c>
      <c r="EV33" s="6">
        <v>0.22542372881355932</v>
      </c>
      <c r="EW33" s="6">
        <v>0.1228813559322034</v>
      </c>
      <c r="EX33" s="6">
        <v>0.13813559322033897</v>
      </c>
      <c r="EY33" s="6">
        <v>0.5050847457627119</v>
      </c>
      <c r="EZ33" s="6">
        <v>0.39152542372881355</v>
      </c>
      <c r="FA33" s="6">
        <v>0.17966101694915251</v>
      </c>
      <c r="FB33" s="6">
        <v>0.11355932203389831</v>
      </c>
      <c r="FC33" s="6">
        <v>0.28559322033898304</v>
      </c>
      <c r="FD33" s="6">
        <v>0.13898305084745763</v>
      </c>
      <c r="FE33" s="6">
        <v>0.19661016949152543</v>
      </c>
      <c r="FF33" s="6">
        <v>0.17457627118644065</v>
      </c>
      <c r="FG33" s="6">
        <v>3.7288135593220341E-2</v>
      </c>
      <c r="FH33" s="6">
        <v>0</v>
      </c>
      <c r="FI33" s="6">
        <v>2.542372881355932E-3</v>
      </c>
      <c r="FJ33" s="11">
        <v>2.8813559322033899E-2</v>
      </c>
      <c r="FK33" s="18">
        <v>0</v>
      </c>
      <c r="FL33" s="6">
        <v>0</v>
      </c>
      <c r="FM33" s="6">
        <v>0</v>
      </c>
      <c r="FN33" s="6">
        <v>0</v>
      </c>
      <c r="FO33" s="6">
        <v>0</v>
      </c>
      <c r="FP33" s="6">
        <v>0</v>
      </c>
      <c r="FQ33" s="6">
        <v>0</v>
      </c>
      <c r="FR33" s="6">
        <v>0</v>
      </c>
      <c r="FS33" s="6">
        <v>0</v>
      </c>
      <c r="FT33" s="6">
        <v>0</v>
      </c>
      <c r="FU33" s="6">
        <v>0</v>
      </c>
      <c r="FV33" s="6">
        <v>0</v>
      </c>
      <c r="FW33" s="6">
        <v>0</v>
      </c>
      <c r="FX33" s="6">
        <v>0</v>
      </c>
      <c r="FY33" s="6">
        <v>0</v>
      </c>
      <c r="FZ33" s="6">
        <v>0</v>
      </c>
      <c r="GA33" s="6">
        <v>0</v>
      </c>
      <c r="GB33" s="11">
        <v>0</v>
      </c>
      <c r="GC33" s="18">
        <v>1120</v>
      </c>
      <c r="GD33" s="6">
        <v>1.3392857142857142E-2</v>
      </c>
      <c r="GE33" s="6">
        <v>8.9285714285714283E-4</v>
      </c>
      <c r="GF33" s="6">
        <v>2.5892857142857145E-2</v>
      </c>
      <c r="GG33" s="6">
        <v>0.32142857142857145</v>
      </c>
      <c r="GH33" s="6">
        <v>0.63124999999999998</v>
      </c>
      <c r="GI33" s="11">
        <v>7.1428571428571426E-3</v>
      </c>
      <c r="GJ33" s="18">
        <v>1120</v>
      </c>
      <c r="GK33" s="6">
        <v>1.1607142857142858E-2</v>
      </c>
      <c r="GL33" s="6">
        <v>8.0357142857142849E-3</v>
      </c>
      <c r="GM33" s="6">
        <v>6.7857142857142852E-2</v>
      </c>
      <c r="GN33" s="6">
        <v>0.40089285714285716</v>
      </c>
      <c r="GO33" s="6">
        <v>0.50178571428571428</v>
      </c>
      <c r="GP33" s="11">
        <v>9.8214285714285712E-3</v>
      </c>
      <c r="GQ33" s="18">
        <v>1120</v>
      </c>
      <c r="GR33" s="6">
        <v>8.0357142857142849E-3</v>
      </c>
      <c r="GS33" s="6">
        <v>1.7857142857142857E-3</v>
      </c>
      <c r="GT33" s="6">
        <v>1.3392857142857142E-2</v>
      </c>
      <c r="GU33" s="6">
        <v>0.27321428571428569</v>
      </c>
      <c r="GV33" s="6">
        <v>0.6919642857142857</v>
      </c>
      <c r="GW33" s="11">
        <v>1.1607142857142858E-2</v>
      </c>
      <c r="GX33" s="18">
        <v>1120</v>
      </c>
      <c r="GY33" s="6">
        <v>1.1607142857142858E-2</v>
      </c>
      <c r="GZ33" s="6">
        <v>4.464285714285714E-3</v>
      </c>
      <c r="HA33" s="6">
        <v>7.5892857142857137E-2</v>
      </c>
      <c r="HB33" s="6">
        <v>0.46160714285714294</v>
      </c>
      <c r="HC33" s="6">
        <v>0.38660714285714287</v>
      </c>
      <c r="HD33" s="11">
        <v>5.9821428571428574E-2</v>
      </c>
      <c r="HE33" s="18">
        <v>1120</v>
      </c>
      <c r="HF33" s="6">
        <v>1.607142857142857E-2</v>
      </c>
      <c r="HG33" s="6">
        <v>2.6785714285714286E-3</v>
      </c>
      <c r="HH33" s="6">
        <v>2.8571428571428571E-2</v>
      </c>
      <c r="HI33" s="6">
        <v>0.25357142857142856</v>
      </c>
      <c r="HJ33" s="6">
        <v>0.69464285714285712</v>
      </c>
      <c r="HK33" s="11">
        <v>4.464285714285714E-3</v>
      </c>
      <c r="HL33" s="18">
        <v>1120</v>
      </c>
      <c r="HM33" s="6">
        <v>7.1428571428571426E-3</v>
      </c>
      <c r="HN33" s="6">
        <v>2.2321428571428572E-2</v>
      </c>
      <c r="HO33" s="6">
        <v>0.10267857142857142</v>
      </c>
      <c r="HP33" s="6">
        <v>0.42232142857142851</v>
      </c>
      <c r="HQ33" s="6">
        <v>0.39107142857142851</v>
      </c>
      <c r="HR33" s="11">
        <v>5.4464285714285715E-2</v>
      </c>
      <c r="HS33" s="18">
        <v>1120</v>
      </c>
      <c r="HT33" s="6">
        <v>5.3571428571428572E-3</v>
      </c>
      <c r="HU33" s="6">
        <v>2.4107142857142862E-2</v>
      </c>
      <c r="HV33" s="6">
        <v>0.12232142857142855</v>
      </c>
      <c r="HW33" s="6">
        <v>0.45357142857142851</v>
      </c>
      <c r="HX33" s="6">
        <v>0.32678571428571429</v>
      </c>
      <c r="HY33" s="11">
        <v>6.7857142857142852E-2</v>
      </c>
      <c r="HZ33" s="18">
        <v>1120</v>
      </c>
      <c r="IA33" s="6">
        <v>8.0357142857142849E-3</v>
      </c>
      <c r="IB33" s="6">
        <v>1.2500000000000001E-2</v>
      </c>
      <c r="IC33" s="6">
        <v>0.12053571428571429</v>
      </c>
      <c r="ID33" s="6">
        <v>0.44910714285714287</v>
      </c>
      <c r="IE33" s="6">
        <v>0.3482142857142857</v>
      </c>
      <c r="IF33" s="11">
        <v>6.1607142857142867E-2</v>
      </c>
      <c r="IG33" s="18">
        <v>1120</v>
      </c>
      <c r="IH33" s="6">
        <v>1.4285714285714285E-2</v>
      </c>
      <c r="II33" s="6">
        <v>7.1428571428571426E-3</v>
      </c>
      <c r="IJ33" s="6">
        <v>6.4285714285714279E-2</v>
      </c>
      <c r="IK33" s="6">
        <v>0.30089285714285713</v>
      </c>
      <c r="IL33" s="6">
        <v>0.51160714285714282</v>
      </c>
      <c r="IM33" s="11">
        <v>0.10178571428571428</v>
      </c>
      <c r="IN33" s="18">
        <v>1120</v>
      </c>
      <c r="IO33" s="6">
        <v>8.0357142857142849E-3</v>
      </c>
      <c r="IP33" s="6">
        <v>9.8214285714285712E-3</v>
      </c>
      <c r="IQ33" s="6">
        <v>7.4107142857142858E-2</v>
      </c>
      <c r="IR33" s="6">
        <v>7.767857142857143E-2</v>
      </c>
      <c r="IS33" s="6">
        <v>5.7142857142857141E-2</v>
      </c>
      <c r="IT33" s="11">
        <v>0.77321428571428574</v>
      </c>
      <c r="IU33" s="18">
        <v>0</v>
      </c>
      <c r="IV33" s="6">
        <v>0</v>
      </c>
      <c r="IW33" s="6">
        <v>0</v>
      </c>
      <c r="IX33" s="6">
        <v>0</v>
      </c>
      <c r="IY33" s="6">
        <v>0</v>
      </c>
      <c r="IZ33" s="6">
        <v>0</v>
      </c>
      <c r="JA33" s="11">
        <v>0</v>
      </c>
      <c r="JB33" s="18">
        <v>0</v>
      </c>
      <c r="JC33" s="6">
        <v>0</v>
      </c>
      <c r="JD33" s="6">
        <v>0</v>
      </c>
      <c r="JE33" s="6">
        <v>0</v>
      </c>
      <c r="JF33" s="6">
        <v>0</v>
      </c>
      <c r="JG33" s="6">
        <v>0</v>
      </c>
      <c r="JH33" s="11">
        <v>0</v>
      </c>
      <c r="JI33" s="18">
        <v>0</v>
      </c>
      <c r="JJ33" s="6">
        <v>0</v>
      </c>
      <c r="JK33" s="6">
        <v>0</v>
      </c>
      <c r="JL33" s="6">
        <v>0</v>
      </c>
      <c r="JM33" s="6">
        <v>0</v>
      </c>
      <c r="JN33" s="6">
        <v>0</v>
      </c>
      <c r="JO33" s="11">
        <v>0</v>
      </c>
      <c r="JP33" s="18">
        <v>1138</v>
      </c>
      <c r="JQ33" s="6">
        <v>7.7328646748681895E-2</v>
      </c>
      <c r="JR33" s="6">
        <v>0.4622144112478031</v>
      </c>
      <c r="JS33" s="11">
        <v>0.46045694200351489</v>
      </c>
      <c r="JT33" s="15">
        <v>54.085237258347995</v>
      </c>
      <c r="JU33" s="18">
        <v>1180</v>
      </c>
      <c r="JV33" s="6">
        <v>0.92542372881355928</v>
      </c>
      <c r="JW33" s="6">
        <v>3.898305084745763E-2</v>
      </c>
      <c r="JX33" s="11">
        <v>3.5593220338983052E-2</v>
      </c>
      <c r="JY33" s="18">
        <v>1180</v>
      </c>
      <c r="JZ33" s="6">
        <v>0.92203389830508475</v>
      </c>
      <c r="KA33" s="6">
        <v>4.3220338983050846E-2</v>
      </c>
      <c r="KB33" s="11">
        <v>3.4745762711864407E-2</v>
      </c>
      <c r="KC33" s="18">
        <v>1180</v>
      </c>
      <c r="KD33" s="6">
        <v>8.6440677966101692E-2</v>
      </c>
      <c r="KE33" s="6">
        <v>0.27966101694915252</v>
      </c>
      <c r="KF33" s="6">
        <v>0.19067796610169491</v>
      </c>
      <c r="KG33" s="6">
        <v>0.41101694915254244</v>
      </c>
      <c r="KH33" s="11">
        <v>3.2203389830508473E-2</v>
      </c>
      <c r="KI33" s="18">
        <v>327</v>
      </c>
      <c r="KJ33" s="6">
        <v>0.27522935779816515</v>
      </c>
      <c r="KK33" s="6">
        <v>0.70642201834862395</v>
      </c>
      <c r="KL33" s="11">
        <v>1.834862385321101E-2</v>
      </c>
      <c r="KM33" s="18">
        <v>1180</v>
      </c>
      <c r="KN33" s="6">
        <v>0.90593220338983049</v>
      </c>
      <c r="KO33" s="6">
        <v>0.60084745762711866</v>
      </c>
      <c r="KP33" s="6">
        <v>0.44406779661016949</v>
      </c>
      <c r="KQ33" s="6">
        <v>0.29406779661016952</v>
      </c>
      <c r="KR33" s="6">
        <v>7.2881355932203393E-2</v>
      </c>
      <c r="KS33" s="6">
        <v>5.5084745762711856E-2</v>
      </c>
      <c r="KT33" s="6">
        <v>5.2542372881355923E-2</v>
      </c>
      <c r="KU33" s="6">
        <v>2.7118644067796609E-2</v>
      </c>
      <c r="KV33" s="6">
        <v>3.5593220338983052E-2</v>
      </c>
      <c r="KW33" s="11">
        <v>3.7288135593220341E-2</v>
      </c>
      <c r="KX33" s="18">
        <v>1180</v>
      </c>
      <c r="KY33" s="6">
        <v>8.4745762711864404E-4</v>
      </c>
      <c r="KZ33" s="6">
        <v>1.6949152542372881E-2</v>
      </c>
      <c r="LA33" s="6">
        <v>0.95932203389830506</v>
      </c>
      <c r="LB33" s="6">
        <v>1.1864406779661017E-2</v>
      </c>
      <c r="LC33" s="11">
        <v>1.1016949152542373E-2</v>
      </c>
      <c r="LD33" s="18">
        <v>1180</v>
      </c>
      <c r="LE33" s="6">
        <v>5.084745762711864E-3</v>
      </c>
      <c r="LF33" s="6">
        <v>0</v>
      </c>
      <c r="LG33" s="6">
        <v>0</v>
      </c>
      <c r="LH33" s="6">
        <v>0</v>
      </c>
      <c r="LI33" s="6">
        <v>0</v>
      </c>
      <c r="LJ33" s="6">
        <v>0</v>
      </c>
      <c r="LK33" s="6">
        <v>8.4745762711864404E-4</v>
      </c>
      <c r="LL33" s="6">
        <v>0</v>
      </c>
      <c r="LM33" s="6">
        <v>0</v>
      </c>
      <c r="LN33" s="6">
        <v>0</v>
      </c>
      <c r="LO33" s="6">
        <v>0</v>
      </c>
      <c r="LP33" s="6">
        <v>0</v>
      </c>
      <c r="LQ33" s="6">
        <v>0</v>
      </c>
      <c r="LR33" s="6">
        <v>0</v>
      </c>
      <c r="LS33" s="6">
        <v>0</v>
      </c>
      <c r="LT33" s="6">
        <v>0</v>
      </c>
      <c r="LU33" s="6">
        <v>0</v>
      </c>
      <c r="LV33" s="6">
        <v>8.4745762711864404E-4</v>
      </c>
      <c r="LW33" s="6">
        <v>8.4745762711864404E-4</v>
      </c>
      <c r="LX33" s="6">
        <v>0</v>
      </c>
      <c r="LY33" s="6">
        <v>0</v>
      </c>
      <c r="LZ33" s="6">
        <v>0</v>
      </c>
      <c r="MA33" s="6">
        <v>8.4745762711864404E-4</v>
      </c>
      <c r="MB33" s="6">
        <v>8.4745762711864404E-4</v>
      </c>
      <c r="MC33" s="6">
        <v>8.4745762711864404E-4</v>
      </c>
      <c r="MD33" s="6">
        <v>0</v>
      </c>
      <c r="ME33" s="6">
        <v>0</v>
      </c>
      <c r="MF33" s="6">
        <v>0</v>
      </c>
      <c r="MG33" s="6">
        <v>0</v>
      </c>
      <c r="MH33" s="6">
        <v>1.6949152542372881E-3</v>
      </c>
      <c r="MI33" s="6">
        <v>0</v>
      </c>
      <c r="MJ33" s="6">
        <v>0</v>
      </c>
      <c r="MK33" s="6">
        <v>0</v>
      </c>
      <c r="ML33" s="6">
        <v>8.4745762711864404E-4</v>
      </c>
      <c r="MM33" s="6">
        <v>0</v>
      </c>
      <c r="MN33" s="6">
        <v>8.4745762711864404E-4</v>
      </c>
      <c r="MO33" s="6">
        <v>8.4745762711864404E-4</v>
      </c>
      <c r="MP33" s="6">
        <v>2.542372881355932E-3</v>
      </c>
      <c r="MQ33" s="6">
        <v>0</v>
      </c>
      <c r="MR33" s="6">
        <v>1.6949152542372881E-3</v>
      </c>
      <c r="MS33" s="6">
        <v>0</v>
      </c>
      <c r="MT33" s="6">
        <v>8.4745762711864404E-4</v>
      </c>
      <c r="MU33" s="6">
        <v>8.4745762711864404E-4</v>
      </c>
      <c r="MV33" s="6">
        <v>1.6949152542372881E-3</v>
      </c>
      <c r="MW33" s="6">
        <v>8.4745762711864404E-4</v>
      </c>
      <c r="MX33" s="6">
        <v>0</v>
      </c>
      <c r="MY33" s="6">
        <v>9.3220338983050852E-3</v>
      </c>
      <c r="MZ33" s="6">
        <v>3.4745762711864407E-2</v>
      </c>
      <c r="NA33" s="6">
        <v>5.0847457627118647E-2</v>
      </c>
      <c r="NB33" s="6">
        <v>2.5423728813559324E-2</v>
      </c>
      <c r="NC33" s="6">
        <v>3.1355932203389829E-2</v>
      </c>
      <c r="ND33" s="6">
        <v>0.7169491525423729</v>
      </c>
      <c r="NE33" s="6">
        <v>2.6271186440677961E-2</v>
      </c>
      <c r="NF33" s="6">
        <v>4.0677966101694912E-2</v>
      </c>
      <c r="NG33" s="6">
        <v>8.4745762711864404E-4</v>
      </c>
      <c r="NH33" s="6">
        <v>0</v>
      </c>
      <c r="NI33" s="6">
        <v>2.542372881355932E-3</v>
      </c>
      <c r="NJ33" s="6">
        <v>8.4745762711864404E-4</v>
      </c>
      <c r="NK33" s="6">
        <v>8.4745762711864404E-4</v>
      </c>
      <c r="NL33" s="6">
        <v>1.6949152542372881E-3</v>
      </c>
      <c r="NM33" s="6">
        <v>8.4745762711864404E-4</v>
      </c>
      <c r="NN33" s="6">
        <v>8.4745762711864404E-4</v>
      </c>
      <c r="NO33" s="6">
        <v>0</v>
      </c>
      <c r="NP33" s="6">
        <v>8.4745762711864404E-4</v>
      </c>
      <c r="NQ33" s="6">
        <v>2.542372881355932E-3</v>
      </c>
      <c r="NR33" s="6">
        <v>3.3898305084745762E-3</v>
      </c>
      <c r="NS33" s="6">
        <v>4.2372881355932203E-3</v>
      </c>
      <c r="NT33" s="6">
        <v>9.3220338983050852E-3</v>
      </c>
      <c r="NU33" s="6">
        <v>1.6949152542372881E-3</v>
      </c>
      <c r="NV33" s="6">
        <v>0</v>
      </c>
      <c r="NW33" s="6">
        <v>0</v>
      </c>
      <c r="NX33" s="6">
        <v>8.4745762711864404E-4</v>
      </c>
      <c r="NY33" s="6">
        <v>8.4745762711864404E-4</v>
      </c>
      <c r="NZ33" s="6">
        <v>8.4745762711864404E-4</v>
      </c>
      <c r="OA33" s="6">
        <v>0</v>
      </c>
      <c r="OB33" s="6">
        <v>0</v>
      </c>
      <c r="OC33" s="6">
        <v>0</v>
      </c>
      <c r="OD33" s="6">
        <v>8.4745762711864404E-4</v>
      </c>
      <c r="OE33" s="6">
        <v>8.4745762711864404E-4</v>
      </c>
      <c r="OF33" s="6">
        <v>0</v>
      </c>
      <c r="OG33" s="6">
        <v>1.6949152542372881E-3</v>
      </c>
      <c r="OH33" s="6">
        <v>2.542372881355932E-3</v>
      </c>
      <c r="OI33" s="6">
        <v>0</v>
      </c>
      <c r="OJ33" s="6">
        <v>8.4745762711864404E-4</v>
      </c>
      <c r="OK33" s="6">
        <v>8.4745762711864404E-4</v>
      </c>
      <c r="OL33" s="6">
        <v>0</v>
      </c>
      <c r="OM33" s="6">
        <v>0</v>
      </c>
      <c r="ON33" s="6">
        <v>8.4745762711864404E-4</v>
      </c>
      <c r="OO33" s="6">
        <v>0</v>
      </c>
      <c r="OP33" s="6">
        <v>0</v>
      </c>
      <c r="OQ33" s="6">
        <v>0</v>
      </c>
      <c r="OR33" s="6">
        <v>0</v>
      </c>
      <c r="OS33" s="6">
        <v>0</v>
      </c>
      <c r="OT33" s="6">
        <v>0</v>
      </c>
      <c r="OU33" s="6">
        <v>0</v>
      </c>
      <c r="OV33" s="6">
        <v>0</v>
      </c>
      <c r="OW33" s="6">
        <v>0</v>
      </c>
      <c r="OX33" s="11">
        <v>0</v>
      </c>
      <c r="OY33" s="18">
        <v>1180</v>
      </c>
      <c r="OZ33" s="6">
        <v>5.084745762711864E-3</v>
      </c>
      <c r="PA33" s="6">
        <v>8.4745762711864404E-4</v>
      </c>
      <c r="PB33" s="6">
        <v>4.2372881355932203E-3</v>
      </c>
      <c r="PC33" s="6">
        <v>0</v>
      </c>
      <c r="PD33" s="6">
        <v>1.2711864406779662E-2</v>
      </c>
      <c r="PE33" s="6">
        <v>0.93644067796610164</v>
      </c>
      <c r="PF33" s="6">
        <v>2.5423728813559324E-2</v>
      </c>
      <c r="PG33" s="6">
        <v>1.1016949152542373E-2</v>
      </c>
      <c r="PH33" s="6">
        <v>3.3898305084745762E-3</v>
      </c>
      <c r="PI33" s="11">
        <v>8.4745762711864404E-4</v>
      </c>
      <c r="PJ33" s="18">
        <v>1155</v>
      </c>
      <c r="PK33" s="6">
        <v>3.896103896103896E-2</v>
      </c>
      <c r="PL33" s="6">
        <v>0.20519480519480521</v>
      </c>
      <c r="PM33" s="6">
        <v>0.75584415584415576</v>
      </c>
      <c r="PN33" s="11">
        <v>0</v>
      </c>
      <c r="PO33" s="18">
        <v>1180</v>
      </c>
      <c r="PP33" s="6">
        <v>0.24661016949152542</v>
      </c>
      <c r="PQ33" s="6">
        <v>0.37627118644067797</v>
      </c>
      <c r="PR33" s="6">
        <v>0.12033898305084746</v>
      </c>
      <c r="PS33" s="6">
        <v>4.6610169491525424E-2</v>
      </c>
      <c r="PT33" s="6">
        <v>2.7966101694915254E-2</v>
      </c>
      <c r="PU33" s="11">
        <v>0.18220338983050849</v>
      </c>
      <c r="PV33" s="18">
        <v>616</v>
      </c>
      <c r="PW33" s="6">
        <v>0.16558441558441558</v>
      </c>
      <c r="PX33" s="6">
        <v>5.1948051948051945E-2</v>
      </c>
      <c r="PY33" s="6">
        <v>0.18344155844155843</v>
      </c>
      <c r="PZ33" s="6">
        <v>0.54220779220779225</v>
      </c>
      <c r="QA33" s="11">
        <v>5.6818181818181816E-2</v>
      </c>
      <c r="QB33" s="18">
        <v>1180</v>
      </c>
      <c r="QC33" s="6">
        <v>0.18474576271186438</v>
      </c>
      <c r="QD33" s="6">
        <v>0.26864406779661015</v>
      </c>
      <c r="QE33" s="6">
        <v>0.24322033898305084</v>
      </c>
      <c r="QF33" s="6">
        <v>7.6271186440677971E-2</v>
      </c>
      <c r="QG33" s="6">
        <v>0.16186440677966099</v>
      </c>
      <c r="QH33" s="11">
        <v>6.5254237288135591E-2</v>
      </c>
      <c r="QI33" s="18">
        <v>0</v>
      </c>
      <c r="QJ33" s="6">
        <v>0</v>
      </c>
      <c r="QK33" s="6">
        <v>0</v>
      </c>
      <c r="QL33" s="6">
        <v>0</v>
      </c>
      <c r="QM33" s="6">
        <v>0</v>
      </c>
      <c r="QN33" s="6">
        <v>0</v>
      </c>
      <c r="QO33" s="6">
        <v>0</v>
      </c>
      <c r="QP33" s="6">
        <v>0</v>
      </c>
      <c r="QQ33" s="8">
        <v>0</v>
      </c>
      <c r="QR33" s="49">
        <v>50000</v>
      </c>
    </row>
    <row r="34" spans="1:460" ht="38.25" thickTop="1" thickBot="1" x14ac:dyDescent="0.3">
      <c r="A34" s="66">
        <f>VLOOKUP(B34,Vægt!A:F,6,FALSE)</f>
        <v>0.33436653886410711</v>
      </c>
      <c r="B34" s="2" t="s">
        <v>36</v>
      </c>
      <c r="C34" s="22">
        <v>464</v>
      </c>
      <c r="D34" s="18">
        <v>464</v>
      </c>
      <c r="E34" s="6">
        <v>4.7413793103448273E-2</v>
      </c>
      <c r="F34" s="6">
        <v>0.21982758620689655</v>
      </c>
      <c r="G34" s="6">
        <v>0.25215517241379309</v>
      </c>
      <c r="H34" s="6">
        <v>0.18534482758620691</v>
      </c>
      <c r="I34" s="6">
        <v>0.11206896551724138</v>
      </c>
      <c r="J34" s="6">
        <v>0.18103448275862066</v>
      </c>
      <c r="K34" s="11">
        <v>2.1551724137931034E-3</v>
      </c>
      <c r="L34" s="18">
        <v>464</v>
      </c>
      <c r="M34" s="6">
        <v>0.42887931034482757</v>
      </c>
      <c r="N34" s="6">
        <v>3.6637931034482756E-2</v>
      </c>
      <c r="O34" s="6">
        <v>2.1551724137931034E-3</v>
      </c>
      <c r="P34" s="6">
        <v>0</v>
      </c>
      <c r="Q34" s="6">
        <v>0.33189655172413796</v>
      </c>
      <c r="R34" s="6">
        <v>0.18103448275862066</v>
      </c>
      <c r="S34" s="6">
        <v>0.23922413793103448</v>
      </c>
      <c r="T34" s="6">
        <v>0.13577586206896552</v>
      </c>
      <c r="U34" s="6">
        <v>0.16379310344827588</v>
      </c>
      <c r="V34" s="6">
        <v>0.18965517241379309</v>
      </c>
      <c r="W34" s="6">
        <v>0.23706896551724138</v>
      </c>
      <c r="X34" s="6">
        <v>0.33405172413793105</v>
      </c>
      <c r="Y34" s="6">
        <v>7.3275862068965511E-2</v>
      </c>
      <c r="Z34" s="11">
        <v>2.1551724137931034E-3</v>
      </c>
      <c r="AA34" s="18">
        <v>464</v>
      </c>
      <c r="AB34" s="6">
        <v>6.4655172413793103E-3</v>
      </c>
      <c r="AC34" s="6">
        <v>2.1551724137931036E-2</v>
      </c>
      <c r="AD34" s="6">
        <v>8.6206896551724144E-2</v>
      </c>
      <c r="AE34" s="6">
        <v>0.15948275862068967</v>
      </c>
      <c r="AF34" s="6">
        <v>0.71767241379310354</v>
      </c>
      <c r="AG34" s="11">
        <v>8.6206896551724137E-3</v>
      </c>
      <c r="AH34" s="18">
        <v>464</v>
      </c>
      <c r="AI34" s="6">
        <v>0.35344827586206895</v>
      </c>
      <c r="AJ34" s="6">
        <v>0.37715517241379309</v>
      </c>
      <c r="AK34" s="6">
        <v>0.20043103448275862</v>
      </c>
      <c r="AL34" s="6">
        <v>3.8793103448275863E-2</v>
      </c>
      <c r="AM34" s="6">
        <v>6.4655172413793103E-3</v>
      </c>
      <c r="AN34" s="11">
        <v>2.3706896551724137E-2</v>
      </c>
      <c r="AO34" s="18">
        <v>464</v>
      </c>
      <c r="AP34" s="6">
        <v>0.37931034482758619</v>
      </c>
      <c r="AQ34" s="6">
        <v>0.20474137931034483</v>
      </c>
      <c r="AR34" s="6">
        <v>0.22413793103448276</v>
      </c>
      <c r="AS34" s="6">
        <v>7.5431034482758619E-2</v>
      </c>
      <c r="AT34" s="6">
        <v>2.5862068965517241E-2</v>
      </c>
      <c r="AU34" s="11">
        <v>9.0517241379310331E-2</v>
      </c>
      <c r="AV34" s="18">
        <v>464</v>
      </c>
      <c r="AW34" s="6">
        <v>0.53879310344827591</v>
      </c>
      <c r="AX34" s="6">
        <v>0.27370689655172414</v>
      </c>
      <c r="AY34" s="6">
        <v>0.10560344827586206</v>
      </c>
      <c r="AZ34" s="6">
        <v>2.3706896551724137E-2</v>
      </c>
      <c r="BA34" s="6">
        <v>1.0775862068965518E-2</v>
      </c>
      <c r="BB34" s="11">
        <v>4.7413793103448273E-2</v>
      </c>
      <c r="BC34" s="18">
        <v>464</v>
      </c>
      <c r="BD34" s="6">
        <v>0.75862068965517238</v>
      </c>
      <c r="BE34" s="6">
        <v>0.14870689655172414</v>
      </c>
      <c r="BF34" s="6">
        <v>4.3103448275862072E-2</v>
      </c>
      <c r="BG34" s="6">
        <v>6.4655172413793103E-3</v>
      </c>
      <c r="BH34" s="6">
        <v>6.4655172413793103E-3</v>
      </c>
      <c r="BI34" s="11">
        <v>3.6637931034482756E-2</v>
      </c>
      <c r="BJ34" s="18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11">
        <v>0</v>
      </c>
      <c r="BQ34" s="18">
        <v>464</v>
      </c>
      <c r="BR34" s="6">
        <v>0.61853448275862066</v>
      </c>
      <c r="BS34" s="6">
        <v>0.20043103448275862</v>
      </c>
      <c r="BT34" s="6">
        <v>8.1896551724137942E-2</v>
      </c>
      <c r="BU34" s="6">
        <v>5.3879310344827583E-2</v>
      </c>
      <c r="BV34" s="6">
        <v>2.8017241379310345E-2</v>
      </c>
      <c r="BW34" s="11">
        <v>1.7241379310344827E-2</v>
      </c>
      <c r="BX34" s="18">
        <v>464</v>
      </c>
      <c r="BY34" s="6">
        <v>4.7413793103448273E-2</v>
      </c>
      <c r="BZ34" s="6">
        <v>9.9137931034482762E-2</v>
      </c>
      <c r="CA34" s="6">
        <v>0.26508620689655171</v>
      </c>
      <c r="CB34" s="6">
        <v>0.28232758620689657</v>
      </c>
      <c r="CC34" s="6">
        <v>0.29741379310344829</v>
      </c>
      <c r="CD34" s="11">
        <v>8.6206896551724137E-3</v>
      </c>
      <c r="CE34" s="18">
        <v>464</v>
      </c>
      <c r="CF34" s="6">
        <v>0.39870689655172414</v>
      </c>
      <c r="CG34" s="6">
        <v>0.22629310344827588</v>
      </c>
      <c r="CH34" s="6">
        <v>0.20043103448275862</v>
      </c>
      <c r="CI34" s="6">
        <v>8.6206896551724144E-2</v>
      </c>
      <c r="CJ34" s="6">
        <v>3.2327586206896554E-2</v>
      </c>
      <c r="CK34" s="11">
        <v>5.6034482758620691E-2</v>
      </c>
      <c r="CL34" s="18">
        <v>464</v>
      </c>
      <c r="CM34" s="6">
        <v>0.14008620689655171</v>
      </c>
      <c r="CN34" s="6">
        <v>5.3879310344827583E-2</v>
      </c>
      <c r="CO34" s="6">
        <v>0.10129310344827586</v>
      </c>
      <c r="CP34" s="6">
        <v>0.21336206896551724</v>
      </c>
      <c r="CQ34" s="6">
        <v>0.38793103448275867</v>
      </c>
      <c r="CR34" s="6">
        <v>0.10344827586206896</v>
      </c>
      <c r="CS34" s="22">
        <v>464</v>
      </c>
      <c r="CT34" s="6">
        <v>0.26724137931034481</v>
      </c>
      <c r="CU34" s="6">
        <v>0.26293103448275862</v>
      </c>
      <c r="CV34" s="6">
        <v>0.25646551724137934</v>
      </c>
      <c r="CW34" s="6">
        <v>0.11206896551724138</v>
      </c>
      <c r="CX34" s="6">
        <v>5.6034482758620691E-2</v>
      </c>
      <c r="CY34" s="11">
        <v>4.5258620689655166E-2</v>
      </c>
      <c r="CZ34" s="18">
        <v>464</v>
      </c>
      <c r="DA34" s="6">
        <v>0.38577586206896552</v>
      </c>
      <c r="DB34" s="6">
        <v>0.28663793103448276</v>
      </c>
      <c r="DC34" s="6">
        <v>0.20689655172413793</v>
      </c>
      <c r="DD34" s="6">
        <v>4.3103448275862072E-2</v>
      </c>
      <c r="DE34" s="6">
        <v>1.2931034482758621E-2</v>
      </c>
      <c r="DF34" s="11">
        <v>6.4655172413793108E-2</v>
      </c>
      <c r="DG34" s="18">
        <v>0</v>
      </c>
      <c r="DH34" s="6">
        <v>0</v>
      </c>
      <c r="DI34" s="6">
        <v>0</v>
      </c>
      <c r="DJ34" s="6">
        <v>0</v>
      </c>
      <c r="DK34" s="6">
        <v>0</v>
      </c>
      <c r="DL34" s="6">
        <v>0</v>
      </c>
      <c r="DM34" s="11">
        <v>0</v>
      </c>
      <c r="DN34" s="18">
        <v>464</v>
      </c>
      <c r="DO34" s="6">
        <v>0.82974137931034486</v>
      </c>
      <c r="DP34" s="11">
        <v>0.17025862068965517</v>
      </c>
      <c r="DQ34" s="18">
        <v>0</v>
      </c>
      <c r="DR34" s="6">
        <v>0</v>
      </c>
      <c r="DS34" s="6">
        <v>0</v>
      </c>
      <c r="DT34" s="6">
        <v>0</v>
      </c>
      <c r="DU34" s="6">
        <v>0</v>
      </c>
      <c r="DV34" s="6">
        <v>0</v>
      </c>
      <c r="DW34" s="6">
        <v>0</v>
      </c>
      <c r="DX34" s="6">
        <v>0</v>
      </c>
      <c r="DY34" s="6">
        <v>0</v>
      </c>
      <c r="DZ34" s="6">
        <v>0</v>
      </c>
      <c r="EA34" s="6">
        <v>0</v>
      </c>
      <c r="EB34" s="6">
        <v>0</v>
      </c>
      <c r="EC34" s="11">
        <v>0</v>
      </c>
      <c r="ED34" s="18">
        <v>0</v>
      </c>
      <c r="EE34" s="6">
        <v>0</v>
      </c>
      <c r="EF34" s="6">
        <v>0</v>
      </c>
      <c r="EG34" s="6">
        <v>0</v>
      </c>
      <c r="EH34" s="6">
        <v>0</v>
      </c>
      <c r="EI34" s="6">
        <v>0</v>
      </c>
      <c r="EJ34" s="6">
        <v>0</v>
      </c>
      <c r="EK34" s="6">
        <v>0</v>
      </c>
      <c r="EL34" s="6">
        <v>0</v>
      </c>
      <c r="EM34" s="6">
        <v>0</v>
      </c>
      <c r="EN34" s="6">
        <v>0</v>
      </c>
      <c r="EO34" s="11">
        <v>0</v>
      </c>
      <c r="EP34" s="18">
        <v>464</v>
      </c>
      <c r="EQ34" s="6">
        <v>0.29525862068965519</v>
      </c>
      <c r="ER34" s="6">
        <v>0.23275862068965517</v>
      </c>
      <c r="ES34" s="6">
        <v>0.29094827586206895</v>
      </c>
      <c r="ET34" s="6">
        <v>0.56034482758620685</v>
      </c>
      <c r="EU34" s="6">
        <v>0.10775862068965517</v>
      </c>
      <c r="EV34" s="6">
        <v>0.125</v>
      </c>
      <c r="EW34" s="6">
        <v>5.3879310344827583E-2</v>
      </c>
      <c r="EX34" s="6">
        <v>0.125</v>
      </c>
      <c r="EY34" s="6">
        <v>0.58620689655172409</v>
      </c>
      <c r="EZ34" s="6">
        <v>0.29094827586206895</v>
      </c>
      <c r="FA34" s="6">
        <v>0.17241379310344829</v>
      </c>
      <c r="FB34" s="6">
        <v>7.9741379310344834E-2</v>
      </c>
      <c r="FC34" s="6">
        <v>0.22413793103448276</v>
      </c>
      <c r="FD34" s="6">
        <v>4.9568965517241381E-2</v>
      </c>
      <c r="FE34" s="6">
        <v>0.21336206896551724</v>
      </c>
      <c r="FF34" s="6">
        <v>0.13577586206896552</v>
      </c>
      <c r="FG34" s="6">
        <v>9.2672413793103453E-2</v>
      </c>
      <c r="FH34" s="6">
        <v>4.3103448275862068E-3</v>
      </c>
      <c r="FI34" s="6">
        <v>1.5086206896551723E-2</v>
      </c>
      <c r="FJ34" s="11">
        <v>3.6637931034482756E-2</v>
      </c>
      <c r="FK34" s="18">
        <v>0</v>
      </c>
      <c r="FL34" s="6">
        <v>0</v>
      </c>
      <c r="FM34" s="6">
        <v>0</v>
      </c>
      <c r="FN34" s="6">
        <v>0</v>
      </c>
      <c r="FO34" s="6">
        <v>0</v>
      </c>
      <c r="FP34" s="6">
        <v>0</v>
      </c>
      <c r="FQ34" s="6">
        <v>0</v>
      </c>
      <c r="FR34" s="6">
        <v>0</v>
      </c>
      <c r="FS34" s="6">
        <v>0</v>
      </c>
      <c r="FT34" s="6">
        <v>0</v>
      </c>
      <c r="FU34" s="6">
        <v>0</v>
      </c>
      <c r="FV34" s="6">
        <v>0</v>
      </c>
      <c r="FW34" s="6">
        <v>0</v>
      </c>
      <c r="FX34" s="6">
        <v>0</v>
      </c>
      <c r="FY34" s="6">
        <v>0</v>
      </c>
      <c r="FZ34" s="6">
        <v>0</v>
      </c>
      <c r="GA34" s="6">
        <v>0</v>
      </c>
      <c r="GB34" s="11">
        <v>0</v>
      </c>
      <c r="GC34" s="18">
        <v>441</v>
      </c>
      <c r="GD34" s="6">
        <v>1.1337868480725623E-2</v>
      </c>
      <c r="GE34" s="6">
        <v>1.1337868480725623E-2</v>
      </c>
      <c r="GF34" s="6">
        <v>4.0816326530612249E-2</v>
      </c>
      <c r="GG34" s="6">
        <v>0.37641723356009071</v>
      </c>
      <c r="GH34" s="6">
        <v>0.5487528344671202</v>
      </c>
      <c r="GI34" s="11">
        <v>1.1337868480725623E-2</v>
      </c>
      <c r="GJ34" s="18">
        <v>441</v>
      </c>
      <c r="GK34" s="6">
        <v>6.8027210884353739E-3</v>
      </c>
      <c r="GL34" s="6">
        <v>1.8140589569160998E-2</v>
      </c>
      <c r="GM34" s="6">
        <v>9.297052154195011E-2</v>
      </c>
      <c r="GN34" s="6">
        <v>0.42630385487528344</v>
      </c>
      <c r="GO34" s="6">
        <v>0.44671201814058958</v>
      </c>
      <c r="GP34" s="11">
        <v>9.0702947845804991E-3</v>
      </c>
      <c r="GQ34" s="18">
        <v>441</v>
      </c>
      <c r="GR34" s="6">
        <v>1.5873015873015872E-2</v>
      </c>
      <c r="GS34" s="6">
        <v>2.2675736961451248E-3</v>
      </c>
      <c r="GT34" s="6">
        <v>2.9478458049886622E-2</v>
      </c>
      <c r="GU34" s="6">
        <v>0.29478458049886619</v>
      </c>
      <c r="GV34" s="6">
        <v>0.6281179138321995</v>
      </c>
      <c r="GW34" s="11">
        <v>2.9478458049886622E-2</v>
      </c>
      <c r="GX34" s="18">
        <v>441</v>
      </c>
      <c r="GY34" s="6">
        <v>9.0702947845804991E-3</v>
      </c>
      <c r="GZ34" s="6">
        <v>2.2675736961451247E-2</v>
      </c>
      <c r="HA34" s="6">
        <v>9.0702947845804988E-2</v>
      </c>
      <c r="HB34" s="6">
        <v>0.43310657596371882</v>
      </c>
      <c r="HC34" s="6">
        <v>0.33786848072562359</v>
      </c>
      <c r="HD34" s="11">
        <v>0.10657596371882086</v>
      </c>
      <c r="HE34" s="18">
        <v>441</v>
      </c>
      <c r="HF34" s="6">
        <v>2.0408163265306124E-2</v>
      </c>
      <c r="HG34" s="6">
        <v>2.2675736961451248E-3</v>
      </c>
      <c r="HH34" s="6">
        <v>3.4013605442176874E-2</v>
      </c>
      <c r="HI34" s="6">
        <v>0.33333333333333326</v>
      </c>
      <c r="HJ34" s="6">
        <v>0.60770975056689347</v>
      </c>
      <c r="HK34" s="11">
        <v>2.2675736961451248E-3</v>
      </c>
      <c r="HL34" s="18">
        <v>441</v>
      </c>
      <c r="HM34" s="6">
        <v>9.0702947845804991E-3</v>
      </c>
      <c r="HN34" s="6">
        <v>2.9478458049886622E-2</v>
      </c>
      <c r="HO34" s="6">
        <v>0.13151927437641722</v>
      </c>
      <c r="HP34" s="6">
        <v>0.44671201814058958</v>
      </c>
      <c r="HQ34" s="6">
        <v>0.27891156462585032</v>
      </c>
      <c r="HR34" s="11">
        <v>0.10430839002267574</v>
      </c>
      <c r="HS34" s="18">
        <v>441</v>
      </c>
      <c r="HT34" s="6">
        <v>1.1337868480725623E-2</v>
      </c>
      <c r="HU34" s="6">
        <v>6.8027210884353739E-3</v>
      </c>
      <c r="HV34" s="6">
        <v>0.10430839002267574</v>
      </c>
      <c r="HW34" s="6">
        <v>0.45351473922902502</v>
      </c>
      <c r="HX34" s="6">
        <v>0.31972789115646261</v>
      </c>
      <c r="HY34" s="11">
        <v>0.10430839002267574</v>
      </c>
      <c r="HZ34" s="18">
        <v>441</v>
      </c>
      <c r="IA34" s="6">
        <v>1.3605442176870748E-2</v>
      </c>
      <c r="IB34" s="6">
        <v>1.5873015873015872E-2</v>
      </c>
      <c r="IC34" s="6">
        <v>0.15192743764172337</v>
      </c>
      <c r="ID34" s="6">
        <v>0.45351473922902502</v>
      </c>
      <c r="IE34" s="6">
        <v>0.28117913832199548</v>
      </c>
      <c r="IF34" s="11">
        <v>8.390022675736962E-2</v>
      </c>
      <c r="IG34" s="18">
        <v>441</v>
      </c>
      <c r="IH34" s="6">
        <v>1.1337868480725623E-2</v>
      </c>
      <c r="II34" s="6">
        <v>4.5351473922902496E-3</v>
      </c>
      <c r="IJ34" s="6">
        <v>6.3492063492063489E-2</v>
      </c>
      <c r="IK34" s="6">
        <v>0.34467120181405897</v>
      </c>
      <c r="IL34" s="6">
        <v>0.47165532879818595</v>
      </c>
      <c r="IM34" s="11">
        <v>0.10430839002267574</v>
      </c>
      <c r="IN34" s="18">
        <v>441</v>
      </c>
      <c r="IO34" s="6">
        <v>4.5351473922902496E-3</v>
      </c>
      <c r="IP34" s="6">
        <v>1.8140589569160998E-2</v>
      </c>
      <c r="IQ34" s="6">
        <v>5.4421768707482991E-2</v>
      </c>
      <c r="IR34" s="6">
        <v>9.7505668934240355E-2</v>
      </c>
      <c r="IS34" s="6">
        <v>8.390022675736962E-2</v>
      </c>
      <c r="IT34" s="11">
        <v>0.74149659863945583</v>
      </c>
      <c r="IU34" s="18">
        <v>0</v>
      </c>
      <c r="IV34" s="6">
        <v>0</v>
      </c>
      <c r="IW34" s="6">
        <v>0</v>
      </c>
      <c r="IX34" s="6">
        <v>0</v>
      </c>
      <c r="IY34" s="6">
        <v>0</v>
      </c>
      <c r="IZ34" s="6">
        <v>0</v>
      </c>
      <c r="JA34" s="11">
        <v>0</v>
      </c>
      <c r="JB34" s="18">
        <v>0</v>
      </c>
      <c r="JC34" s="6">
        <v>0</v>
      </c>
      <c r="JD34" s="6">
        <v>0</v>
      </c>
      <c r="JE34" s="6">
        <v>0</v>
      </c>
      <c r="JF34" s="6">
        <v>0</v>
      </c>
      <c r="JG34" s="6">
        <v>0</v>
      </c>
      <c r="JH34" s="11">
        <v>0</v>
      </c>
      <c r="JI34" s="18">
        <v>0</v>
      </c>
      <c r="JJ34" s="6">
        <v>0</v>
      </c>
      <c r="JK34" s="6">
        <v>0</v>
      </c>
      <c r="JL34" s="6">
        <v>0</v>
      </c>
      <c r="JM34" s="6">
        <v>0</v>
      </c>
      <c r="JN34" s="6">
        <v>0</v>
      </c>
      <c r="JO34" s="11">
        <v>0</v>
      </c>
      <c r="JP34" s="18">
        <v>448</v>
      </c>
      <c r="JQ34" s="6">
        <v>5.3571428571428568E-2</v>
      </c>
      <c r="JR34" s="6">
        <v>0.39285714285714285</v>
      </c>
      <c r="JS34" s="11">
        <v>0.5535714285714286</v>
      </c>
      <c r="JT34" s="15">
        <v>55.866071428571438</v>
      </c>
      <c r="JU34" s="18">
        <v>464</v>
      </c>
      <c r="JV34" s="6">
        <v>0.92025862068965514</v>
      </c>
      <c r="JW34" s="6">
        <v>3.4482758620689655E-2</v>
      </c>
      <c r="JX34" s="11">
        <v>4.5258620689655166E-2</v>
      </c>
      <c r="JY34" s="18">
        <v>464</v>
      </c>
      <c r="JZ34" s="6">
        <v>0.91594827586206895</v>
      </c>
      <c r="KA34" s="6">
        <v>3.4482758620689655E-2</v>
      </c>
      <c r="KB34" s="11">
        <v>4.9568965517241381E-2</v>
      </c>
      <c r="KC34" s="18">
        <v>464</v>
      </c>
      <c r="KD34" s="6">
        <v>6.6810344827586202E-2</v>
      </c>
      <c r="KE34" s="6">
        <v>0.19181034482758622</v>
      </c>
      <c r="KF34" s="6">
        <v>0.21120689655172412</v>
      </c>
      <c r="KG34" s="6">
        <v>0.49784482758620691</v>
      </c>
      <c r="KH34" s="11">
        <v>3.2327586206896554E-2</v>
      </c>
      <c r="KI34" s="18">
        <v>128</v>
      </c>
      <c r="KJ34" s="6">
        <v>0.3203125</v>
      </c>
      <c r="KK34" s="6">
        <v>0.671875</v>
      </c>
      <c r="KL34" s="11">
        <v>7.8125E-3</v>
      </c>
      <c r="KM34" s="18">
        <v>464</v>
      </c>
      <c r="KN34" s="6">
        <v>0.81034482758620685</v>
      </c>
      <c r="KO34" s="6">
        <v>0.48275862068965514</v>
      </c>
      <c r="KP34" s="6">
        <v>0.35775862068965514</v>
      </c>
      <c r="KQ34" s="6">
        <v>0.22629310344827588</v>
      </c>
      <c r="KR34" s="6">
        <v>3.4482758620689655E-2</v>
      </c>
      <c r="KS34" s="6">
        <v>4.9568965517241381E-2</v>
      </c>
      <c r="KT34" s="6">
        <v>1.9396551724137932E-2</v>
      </c>
      <c r="KU34" s="6">
        <v>2.1551724137931036E-2</v>
      </c>
      <c r="KV34" s="6">
        <v>5.1724137931034482E-2</v>
      </c>
      <c r="KW34" s="11">
        <v>0.10129310344827586</v>
      </c>
      <c r="KX34" s="18">
        <v>457</v>
      </c>
      <c r="KY34" s="6">
        <v>6.5645514223194746E-3</v>
      </c>
      <c r="KZ34" s="6">
        <v>6.5645514223194746E-3</v>
      </c>
      <c r="LA34" s="6">
        <v>6.5645514223194746E-3</v>
      </c>
      <c r="LB34" s="6">
        <v>0.9518599562363238</v>
      </c>
      <c r="LC34" s="11">
        <v>2.8446389496717725E-2</v>
      </c>
      <c r="LD34" s="18">
        <v>457</v>
      </c>
      <c r="LE34" s="6">
        <v>2.8446389496717725E-2</v>
      </c>
      <c r="LF34" s="6">
        <v>1.0940919037199124E-2</v>
      </c>
      <c r="LG34" s="6">
        <v>2.1881838074398249E-3</v>
      </c>
      <c r="LH34" s="6">
        <v>0</v>
      </c>
      <c r="LI34" s="6">
        <v>0</v>
      </c>
      <c r="LJ34" s="6">
        <v>2.1881838074398249E-3</v>
      </c>
      <c r="LK34" s="6">
        <v>2.1881838074398249E-3</v>
      </c>
      <c r="LL34" s="6">
        <v>0</v>
      </c>
      <c r="LM34" s="6">
        <v>0</v>
      </c>
      <c r="LN34" s="6">
        <v>2.1881838074398249E-3</v>
      </c>
      <c r="LO34" s="6">
        <v>0</v>
      </c>
      <c r="LP34" s="6">
        <v>4.3763676148796497E-3</v>
      </c>
      <c r="LQ34" s="6">
        <v>6.5645514223194746E-3</v>
      </c>
      <c r="LR34" s="6">
        <v>4.3763676148796497E-3</v>
      </c>
      <c r="LS34" s="6">
        <v>0</v>
      </c>
      <c r="LT34" s="6">
        <v>2.1881838074398249E-3</v>
      </c>
      <c r="LU34" s="6">
        <v>2.1881838074398249E-3</v>
      </c>
      <c r="LV34" s="6">
        <v>4.3763676148796497E-3</v>
      </c>
      <c r="LW34" s="6">
        <v>6.5645514223194746E-3</v>
      </c>
      <c r="LX34" s="6">
        <v>2.1881838074398249E-3</v>
      </c>
      <c r="LY34" s="6">
        <v>0</v>
      </c>
      <c r="LZ34" s="6">
        <v>4.3763676148796497E-3</v>
      </c>
      <c r="MA34" s="6">
        <v>0</v>
      </c>
      <c r="MB34" s="6">
        <v>8.7527352297592995E-3</v>
      </c>
      <c r="MC34" s="6">
        <v>0</v>
      </c>
      <c r="MD34" s="6">
        <v>0</v>
      </c>
      <c r="ME34" s="6">
        <v>0</v>
      </c>
      <c r="MF34" s="6">
        <v>4.3763676148796497E-3</v>
      </c>
      <c r="MG34" s="6">
        <v>0</v>
      </c>
      <c r="MH34" s="6">
        <v>6.5645514223194746E-3</v>
      </c>
      <c r="MI34" s="6">
        <v>2.1881838074398249E-3</v>
      </c>
      <c r="MJ34" s="6">
        <v>0</v>
      </c>
      <c r="MK34" s="6">
        <v>4.3763676148796497E-3</v>
      </c>
      <c r="ML34" s="6">
        <v>2.1881838074398249E-3</v>
      </c>
      <c r="MM34" s="6">
        <v>4.3763676148796497E-3</v>
      </c>
      <c r="MN34" s="6">
        <v>0</v>
      </c>
      <c r="MO34" s="6">
        <v>4.3763676148796497E-3</v>
      </c>
      <c r="MP34" s="6">
        <v>0</v>
      </c>
      <c r="MQ34" s="6">
        <v>0</v>
      </c>
      <c r="MR34" s="6">
        <v>4.3763676148796497E-3</v>
      </c>
      <c r="MS34" s="6">
        <v>0</v>
      </c>
      <c r="MT34" s="6">
        <v>0</v>
      </c>
      <c r="MU34" s="6">
        <v>0</v>
      </c>
      <c r="MV34" s="6">
        <v>0</v>
      </c>
      <c r="MW34" s="6">
        <v>0</v>
      </c>
      <c r="MX34" s="6">
        <v>0.85339168490153172</v>
      </c>
      <c r="MY34" s="6">
        <v>0</v>
      </c>
      <c r="MZ34" s="6">
        <v>2.1881838074398249E-3</v>
      </c>
      <c r="NA34" s="6">
        <v>0</v>
      </c>
      <c r="NB34" s="6">
        <v>0</v>
      </c>
      <c r="NC34" s="6">
        <v>0</v>
      </c>
      <c r="ND34" s="6">
        <v>0</v>
      </c>
      <c r="NE34" s="6">
        <v>0</v>
      </c>
      <c r="NF34" s="6">
        <v>2.1881838074398249E-3</v>
      </c>
      <c r="NG34" s="6">
        <v>0</v>
      </c>
      <c r="NH34" s="6">
        <v>0</v>
      </c>
      <c r="NI34" s="6">
        <v>0</v>
      </c>
      <c r="NJ34" s="6">
        <v>0</v>
      </c>
      <c r="NK34" s="6">
        <v>0</v>
      </c>
      <c r="NL34" s="6">
        <v>0</v>
      </c>
      <c r="NM34" s="6">
        <v>0</v>
      </c>
      <c r="NN34" s="6">
        <v>0</v>
      </c>
      <c r="NO34" s="6">
        <v>0</v>
      </c>
      <c r="NP34" s="6">
        <v>0</v>
      </c>
      <c r="NQ34" s="6">
        <v>0</v>
      </c>
      <c r="NR34" s="6">
        <v>0</v>
      </c>
      <c r="NS34" s="6">
        <v>0</v>
      </c>
      <c r="NT34" s="6">
        <v>0</v>
      </c>
      <c r="NU34" s="6">
        <v>4.3763676148796497E-3</v>
      </c>
      <c r="NV34" s="6">
        <v>0</v>
      </c>
      <c r="NW34" s="6">
        <v>0</v>
      </c>
      <c r="NX34" s="6">
        <v>0</v>
      </c>
      <c r="NY34" s="6">
        <v>0</v>
      </c>
      <c r="NZ34" s="6">
        <v>2.1881838074398249E-3</v>
      </c>
      <c r="OA34" s="6">
        <v>0</v>
      </c>
      <c r="OB34" s="6">
        <v>0</v>
      </c>
      <c r="OC34" s="6">
        <v>0</v>
      </c>
      <c r="OD34" s="6">
        <v>0</v>
      </c>
      <c r="OE34" s="6">
        <v>0</v>
      </c>
      <c r="OF34" s="6">
        <v>0</v>
      </c>
      <c r="OG34" s="6">
        <v>0</v>
      </c>
      <c r="OH34" s="6">
        <v>0</v>
      </c>
      <c r="OI34" s="6">
        <v>0</v>
      </c>
      <c r="OJ34" s="6">
        <v>0</v>
      </c>
      <c r="OK34" s="6">
        <v>0</v>
      </c>
      <c r="OL34" s="6">
        <v>0</v>
      </c>
      <c r="OM34" s="6">
        <v>0</v>
      </c>
      <c r="ON34" s="6">
        <v>0</v>
      </c>
      <c r="OO34" s="6">
        <v>2.1881838074398249E-3</v>
      </c>
      <c r="OP34" s="6">
        <v>2.1881838074398249E-3</v>
      </c>
      <c r="OQ34" s="6">
        <v>0</v>
      </c>
      <c r="OR34" s="6">
        <v>0</v>
      </c>
      <c r="OS34" s="6">
        <v>0</v>
      </c>
      <c r="OT34" s="6">
        <v>0</v>
      </c>
      <c r="OU34" s="6">
        <v>0</v>
      </c>
      <c r="OV34" s="6">
        <v>0</v>
      </c>
      <c r="OW34" s="6">
        <v>4.3763676148796497E-3</v>
      </c>
      <c r="OX34" s="11">
        <v>0</v>
      </c>
      <c r="OY34" s="18">
        <v>457</v>
      </c>
      <c r="OZ34" s="6">
        <v>4.1575492341356671E-2</v>
      </c>
      <c r="PA34" s="6">
        <v>2.6258205689277898E-2</v>
      </c>
      <c r="PB34" s="6">
        <v>2.6258205689277898E-2</v>
      </c>
      <c r="PC34" s="6">
        <v>0.85339168490153172</v>
      </c>
      <c r="PD34" s="6">
        <v>3.2822757111597371E-2</v>
      </c>
      <c r="PE34" s="6">
        <v>4.3763676148796497E-3</v>
      </c>
      <c r="PF34" s="6">
        <v>4.3763676148796497E-3</v>
      </c>
      <c r="PG34" s="6">
        <v>2.1881838074398249E-3</v>
      </c>
      <c r="PH34" s="6">
        <v>2.1881838074398249E-3</v>
      </c>
      <c r="PI34" s="11">
        <v>6.5645514223194746E-3</v>
      </c>
      <c r="PJ34" s="18">
        <v>451</v>
      </c>
      <c r="PK34" s="6">
        <v>3.325942350332594E-2</v>
      </c>
      <c r="PL34" s="6">
        <v>0.25720620842572062</v>
      </c>
      <c r="PM34" s="6">
        <v>0.70953436807095338</v>
      </c>
      <c r="PN34" s="11">
        <v>0</v>
      </c>
      <c r="PO34" s="18">
        <v>464</v>
      </c>
      <c r="PP34" s="6">
        <v>0.25215517241379309</v>
      </c>
      <c r="PQ34" s="6">
        <v>0.36853448275862066</v>
      </c>
      <c r="PR34" s="6">
        <v>0.11206896551724138</v>
      </c>
      <c r="PS34" s="6">
        <v>3.6637931034482756E-2</v>
      </c>
      <c r="PT34" s="6">
        <v>3.2327586206896554E-2</v>
      </c>
      <c r="PU34" s="11">
        <v>0.19827586206896552</v>
      </c>
      <c r="PV34" s="18">
        <v>0</v>
      </c>
      <c r="PW34" s="6">
        <v>0</v>
      </c>
      <c r="PX34" s="6">
        <v>0</v>
      </c>
      <c r="PY34" s="6">
        <v>0</v>
      </c>
      <c r="PZ34" s="6">
        <v>0</v>
      </c>
      <c r="QA34" s="11">
        <v>0</v>
      </c>
      <c r="QB34" s="18">
        <v>1</v>
      </c>
      <c r="QC34" s="6">
        <v>0</v>
      </c>
      <c r="QD34" s="6">
        <v>1</v>
      </c>
      <c r="QE34" s="6">
        <v>0</v>
      </c>
      <c r="QF34" s="6">
        <v>0</v>
      </c>
      <c r="QG34" s="6">
        <v>0</v>
      </c>
      <c r="QH34" s="11">
        <v>0</v>
      </c>
      <c r="QI34" s="43">
        <v>463</v>
      </c>
      <c r="QJ34" s="6">
        <v>7.5593952483801297E-2</v>
      </c>
      <c r="QK34" s="6">
        <v>8.8552915766738655E-2</v>
      </c>
      <c r="QL34" s="6">
        <v>7.5593952483801297E-2</v>
      </c>
      <c r="QM34" s="6">
        <v>0.23542116630669546</v>
      </c>
      <c r="QN34" s="6">
        <v>0.15982721382289417</v>
      </c>
      <c r="QO34" s="6">
        <v>7.775377969762419E-2</v>
      </c>
      <c r="QP34" s="6">
        <v>9.2872570194384454E-2</v>
      </c>
      <c r="QQ34" s="8">
        <v>0.19438444924406048</v>
      </c>
      <c r="QR34" s="50">
        <v>11282</v>
      </c>
    </row>
    <row r="35" spans="1:460" ht="26.25" thickTop="1" thickBot="1" x14ac:dyDescent="0.3">
      <c r="A35" s="66">
        <f>VLOOKUP(B35,Vægt!A:F,6,FALSE)</f>
        <v>6.8138788182179804</v>
      </c>
      <c r="B35" s="2" t="s">
        <v>37</v>
      </c>
      <c r="C35" s="22">
        <v>111</v>
      </c>
      <c r="D35" s="18">
        <v>111</v>
      </c>
      <c r="E35" s="6">
        <v>0.22522522522522523</v>
      </c>
      <c r="F35" s="6">
        <v>0.3783783783783784</v>
      </c>
      <c r="G35" s="6">
        <v>0.14414414414414414</v>
      </c>
      <c r="H35" s="6">
        <v>8.1081081081081086E-2</v>
      </c>
      <c r="I35" s="6">
        <v>9.00900900900901E-2</v>
      </c>
      <c r="J35" s="6">
        <v>7.2072072072072071E-2</v>
      </c>
      <c r="K35" s="11">
        <v>9.0090090090090089E-3</v>
      </c>
      <c r="L35" s="18">
        <v>111</v>
      </c>
      <c r="M35" s="6">
        <v>0.2162162162162162</v>
      </c>
      <c r="N35" s="6">
        <v>0.35135135135135137</v>
      </c>
      <c r="O35" s="6">
        <v>4.504504504504505E-2</v>
      </c>
      <c r="P35" s="6">
        <v>2.7027027027027025E-2</v>
      </c>
      <c r="Q35" s="6">
        <v>0.2072072072072072</v>
      </c>
      <c r="R35" s="6">
        <v>0.22522522522522523</v>
      </c>
      <c r="S35" s="6">
        <v>0.25225225225225223</v>
      </c>
      <c r="T35" s="6">
        <v>0.16216216216216217</v>
      </c>
      <c r="U35" s="6">
        <v>0.2162162162162162</v>
      </c>
      <c r="V35" s="6">
        <v>0.1891891891891892</v>
      </c>
      <c r="W35" s="6">
        <v>0.24324324324324326</v>
      </c>
      <c r="X35" s="6">
        <v>0.42342342342342343</v>
      </c>
      <c r="Y35" s="6">
        <v>4.504504504504505E-2</v>
      </c>
      <c r="Z35" s="11">
        <v>9.0090090090090089E-3</v>
      </c>
      <c r="AA35" s="18">
        <v>111</v>
      </c>
      <c r="AB35" s="6">
        <v>3.6036036036036036E-2</v>
      </c>
      <c r="AC35" s="6">
        <v>7.2072072072072071E-2</v>
      </c>
      <c r="AD35" s="6">
        <v>0.11711711711711711</v>
      </c>
      <c r="AE35" s="6">
        <v>0.1981981981981982</v>
      </c>
      <c r="AF35" s="6">
        <v>0.55855855855855852</v>
      </c>
      <c r="AG35" s="11">
        <v>1.8018018018018018E-2</v>
      </c>
      <c r="AH35" s="18">
        <v>111</v>
      </c>
      <c r="AI35" s="6">
        <v>0.50450450450450446</v>
      </c>
      <c r="AJ35" s="6">
        <v>0.30630630630630629</v>
      </c>
      <c r="AK35" s="6">
        <v>0.14414414414414414</v>
      </c>
      <c r="AL35" s="6">
        <v>9.0090090090090089E-3</v>
      </c>
      <c r="AM35" s="6">
        <v>9.0090090090090089E-3</v>
      </c>
      <c r="AN35" s="11">
        <v>2.7027027027027025E-2</v>
      </c>
      <c r="AO35" s="18">
        <v>111</v>
      </c>
      <c r="AP35" s="6">
        <v>0.3603603603603604</v>
      </c>
      <c r="AQ35" s="6">
        <v>0.24324324324324326</v>
      </c>
      <c r="AR35" s="6">
        <v>0.1891891891891892</v>
      </c>
      <c r="AS35" s="6">
        <v>7.2072072072072071E-2</v>
      </c>
      <c r="AT35" s="6">
        <v>1.8018018018018018E-2</v>
      </c>
      <c r="AU35" s="11">
        <v>0.11711711711711711</v>
      </c>
      <c r="AV35" s="18">
        <v>111</v>
      </c>
      <c r="AW35" s="6">
        <v>0.3783783783783784</v>
      </c>
      <c r="AX35" s="6">
        <v>0.1981981981981982</v>
      </c>
      <c r="AY35" s="6">
        <v>0.28828828828828829</v>
      </c>
      <c r="AZ35" s="6">
        <v>5.405405405405405E-2</v>
      </c>
      <c r="BA35" s="6">
        <v>9.0090090090090089E-3</v>
      </c>
      <c r="BB35" s="11">
        <v>7.2072072072072071E-2</v>
      </c>
      <c r="BC35" s="18">
        <v>111</v>
      </c>
      <c r="BD35" s="6">
        <v>0.56756756756756754</v>
      </c>
      <c r="BE35" s="6">
        <v>0.1891891891891892</v>
      </c>
      <c r="BF35" s="6">
        <v>9.00900900900901E-2</v>
      </c>
      <c r="BG35" s="6">
        <v>3.6036036036036036E-2</v>
      </c>
      <c r="BH35" s="6">
        <v>4.504504504504505E-2</v>
      </c>
      <c r="BI35" s="11">
        <v>7.2072072072072071E-2</v>
      </c>
      <c r="BJ35" s="18">
        <v>0</v>
      </c>
      <c r="BK35" s="6">
        <v>0</v>
      </c>
      <c r="BL35" s="6">
        <v>0</v>
      </c>
      <c r="BM35" s="6">
        <v>0</v>
      </c>
      <c r="BN35" s="6">
        <v>0</v>
      </c>
      <c r="BO35" s="6">
        <v>0</v>
      </c>
      <c r="BP35" s="11">
        <v>0</v>
      </c>
      <c r="BQ35" s="18">
        <v>111</v>
      </c>
      <c r="BR35" s="6">
        <v>0.1981981981981982</v>
      </c>
      <c r="BS35" s="6">
        <v>0.27027027027027029</v>
      </c>
      <c r="BT35" s="6">
        <v>0.23423423423423423</v>
      </c>
      <c r="BU35" s="6">
        <v>0.2162162162162162</v>
      </c>
      <c r="BV35" s="6">
        <v>7.2072072072072071E-2</v>
      </c>
      <c r="BW35" s="11">
        <v>9.0090090090090089E-3</v>
      </c>
      <c r="BX35" s="18">
        <v>111</v>
      </c>
      <c r="BY35" s="6">
        <v>9.0090090090090089E-3</v>
      </c>
      <c r="BZ35" s="6">
        <v>0.17117117117117117</v>
      </c>
      <c r="CA35" s="6">
        <v>0.3603603603603604</v>
      </c>
      <c r="CB35" s="6">
        <v>0.27927927927927926</v>
      </c>
      <c r="CC35" s="6">
        <v>0.1801801801801802</v>
      </c>
      <c r="CD35" s="11">
        <v>0</v>
      </c>
      <c r="CE35" s="18">
        <v>111</v>
      </c>
      <c r="CF35" s="6">
        <v>0.45945945945945948</v>
      </c>
      <c r="CG35" s="6">
        <v>0.11711711711711711</v>
      </c>
      <c r="CH35" s="6">
        <v>0.23423423423423423</v>
      </c>
      <c r="CI35" s="6">
        <v>9.00900900900901E-2</v>
      </c>
      <c r="CJ35" s="6">
        <v>4.504504504504505E-2</v>
      </c>
      <c r="CK35" s="11">
        <v>5.405405405405405E-2</v>
      </c>
      <c r="CL35" s="18">
        <v>111</v>
      </c>
      <c r="CM35" s="6">
        <v>0.1981981981981982</v>
      </c>
      <c r="CN35" s="6">
        <v>0.11711711711711711</v>
      </c>
      <c r="CO35" s="6">
        <v>0.26126126126126126</v>
      </c>
      <c r="CP35" s="6">
        <v>0.1891891891891892</v>
      </c>
      <c r="CQ35" s="6">
        <v>0.11711711711711711</v>
      </c>
      <c r="CR35" s="6">
        <v>0.11711711711711711</v>
      </c>
      <c r="CS35" s="22">
        <v>111</v>
      </c>
      <c r="CT35" s="6">
        <v>0.2162162162162162</v>
      </c>
      <c r="CU35" s="6">
        <v>0.29729729729729731</v>
      </c>
      <c r="CV35" s="6">
        <v>0.27927927927927926</v>
      </c>
      <c r="CW35" s="6">
        <v>0.14414414414414414</v>
      </c>
      <c r="CX35" s="6">
        <v>2.7027027027027025E-2</v>
      </c>
      <c r="CY35" s="11">
        <v>3.6036036036036036E-2</v>
      </c>
      <c r="CZ35" s="18">
        <v>111</v>
      </c>
      <c r="DA35" s="6">
        <v>0.30630630630630629</v>
      </c>
      <c r="DB35" s="6">
        <v>0.26126126126126126</v>
      </c>
      <c r="DC35" s="6">
        <v>0.27027027027027029</v>
      </c>
      <c r="DD35" s="6">
        <v>9.90990990990991E-2</v>
      </c>
      <c r="DE35" s="6">
        <v>3.6036036036036036E-2</v>
      </c>
      <c r="DF35" s="11">
        <v>2.7027027027027025E-2</v>
      </c>
      <c r="DG35" s="18">
        <v>0</v>
      </c>
      <c r="DH35" s="6">
        <v>0</v>
      </c>
      <c r="DI35" s="6">
        <v>0</v>
      </c>
      <c r="DJ35" s="6">
        <v>0</v>
      </c>
      <c r="DK35" s="6">
        <v>0</v>
      </c>
      <c r="DL35" s="6">
        <v>0</v>
      </c>
      <c r="DM35" s="11">
        <v>0</v>
      </c>
      <c r="DN35" s="18">
        <v>111</v>
      </c>
      <c r="DO35" s="6">
        <v>0.81081081081081086</v>
      </c>
      <c r="DP35" s="11">
        <v>0.1891891891891892</v>
      </c>
      <c r="DQ35" s="18">
        <v>0</v>
      </c>
      <c r="DR35" s="6">
        <v>0</v>
      </c>
      <c r="DS35" s="6">
        <v>0</v>
      </c>
      <c r="DT35" s="6">
        <v>0</v>
      </c>
      <c r="DU35" s="6">
        <v>0</v>
      </c>
      <c r="DV35" s="6">
        <v>0</v>
      </c>
      <c r="DW35" s="6">
        <v>0</v>
      </c>
      <c r="DX35" s="6">
        <v>0</v>
      </c>
      <c r="DY35" s="6">
        <v>0</v>
      </c>
      <c r="DZ35" s="6">
        <v>0</v>
      </c>
      <c r="EA35" s="6">
        <v>0</v>
      </c>
      <c r="EB35" s="6">
        <v>0</v>
      </c>
      <c r="EC35" s="11">
        <v>0</v>
      </c>
      <c r="ED35" s="18">
        <v>111</v>
      </c>
      <c r="EE35" s="6">
        <v>0.74774774774774788</v>
      </c>
      <c r="EF35" s="6">
        <v>0.3963963963963964</v>
      </c>
      <c r="EG35" s="6">
        <v>0.30630630630630629</v>
      </c>
      <c r="EH35" s="6">
        <v>0.3783783783783784</v>
      </c>
      <c r="EI35" s="6">
        <v>0.60360360360360366</v>
      </c>
      <c r="EJ35" s="6">
        <v>0.3783783783783784</v>
      </c>
      <c r="EK35" s="6">
        <v>0.15315315315315314</v>
      </c>
      <c r="EL35" s="6">
        <v>0.38738738738738737</v>
      </c>
      <c r="EM35" s="6">
        <v>0</v>
      </c>
      <c r="EN35" s="6">
        <v>2.7027027027027025E-2</v>
      </c>
      <c r="EO35" s="11">
        <v>9.0090090090090089E-3</v>
      </c>
      <c r="EP35" s="18">
        <v>0</v>
      </c>
      <c r="EQ35" s="6">
        <v>0</v>
      </c>
      <c r="ER35" s="6">
        <v>0</v>
      </c>
      <c r="ES35" s="6">
        <v>0</v>
      </c>
      <c r="ET35" s="6">
        <v>0</v>
      </c>
      <c r="EU35" s="6">
        <v>0</v>
      </c>
      <c r="EV35" s="6">
        <v>0</v>
      </c>
      <c r="EW35" s="6">
        <v>0</v>
      </c>
      <c r="EX35" s="6">
        <v>0</v>
      </c>
      <c r="EY35" s="6">
        <v>0</v>
      </c>
      <c r="EZ35" s="6">
        <v>0</v>
      </c>
      <c r="FA35" s="6">
        <v>0</v>
      </c>
      <c r="FB35" s="6">
        <v>0</v>
      </c>
      <c r="FC35" s="6">
        <v>0</v>
      </c>
      <c r="FD35" s="6">
        <v>0</v>
      </c>
      <c r="FE35" s="6">
        <v>0</v>
      </c>
      <c r="FF35" s="6">
        <v>0</v>
      </c>
      <c r="FG35" s="6">
        <v>0</v>
      </c>
      <c r="FH35" s="6">
        <v>0</v>
      </c>
      <c r="FI35" s="6">
        <v>0</v>
      </c>
      <c r="FJ35" s="11">
        <v>0</v>
      </c>
      <c r="FK35" s="18">
        <v>0</v>
      </c>
      <c r="FL35" s="6">
        <v>0</v>
      </c>
      <c r="FM35" s="6">
        <v>0</v>
      </c>
      <c r="FN35" s="6">
        <v>0</v>
      </c>
      <c r="FO35" s="6">
        <v>0</v>
      </c>
      <c r="FP35" s="6">
        <v>0</v>
      </c>
      <c r="FQ35" s="6">
        <v>0</v>
      </c>
      <c r="FR35" s="6">
        <v>0</v>
      </c>
      <c r="FS35" s="6">
        <v>0</v>
      </c>
      <c r="FT35" s="6">
        <v>0</v>
      </c>
      <c r="FU35" s="6">
        <v>0</v>
      </c>
      <c r="FV35" s="6">
        <v>0</v>
      </c>
      <c r="FW35" s="6">
        <v>0</v>
      </c>
      <c r="FX35" s="6">
        <v>0</v>
      </c>
      <c r="FY35" s="6">
        <v>0</v>
      </c>
      <c r="FZ35" s="6">
        <v>0</v>
      </c>
      <c r="GA35" s="6">
        <v>0</v>
      </c>
      <c r="GB35" s="11">
        <v>0</v>
      </c>
      <c r="GC35" s="18">
        <v>85</v>
      </c>
      <c r="GD35" s="6">
        <v>2.3529411764705882E-2</v>
      </c>
      <c r="GE35" s="6">
        <v>0</v>
      </c>
      <c r="GF35" s="6">
        <v>9.4117647058823528E-2</v>
      </c>
      <c r="GG35" s="6">
        <v>0.38823529411764712</v>
      </c>
      <c r="GH35" s="6">
        <v>0.42352941176470588</v>
      </c>
      <c r="GI35" s="11">
        <v>7.0588235294117646E-2</v>
      </c>
      <c r="GJ35" s="18">
        <v>85</v>
      </c>
      <c r="GK35" s="6">
        <v>2.3529411764705882E-2</v>
      </c>
      <c r="GL35" s="6">
        <v>0</v>
      </c>
      <c r="GM35" s="6">
        <v>8.2352941176470573E-2</v>
      </c>
      <c r="GN35" s="6">
        <v>0.35294117647058826</v>
      </c>
      <c r="GO35" s="6">
        <v>0.51764705882352946</v>
      </c>
      <c r="GP35" s="11">
        <v>2.3529411764705882E-2</v>
      </c>
      <c r="GQ35" s="18">
        <v>85</v>
      </c>
      <c r="GR35" s="6">
        <v>0</v>
      </c>
      <c r="GS35" s="6">
        <v>3.5294117647058823E-2</v>
      </c>
      <c r="GT35" s="6">
        <v>0.1176470588235294</v>
      </c>
      <c r="GU35" s="6">
        <v>0.38823529411764712</v>
      </c>
      <c r="GV35" s="6">
        <v>0.45882352941176469</v>
      </c>
      <c r="GW35" s="11">
        <v>0</v>
      </c>
      <c r="GX35" s="18">
        <v>85</v>
      </c>
      <c r="GY35" s="6">
        <v>1.1764705882352941E-2</v>
      </c>
      <c r="GZ35" s="6">
        <v>2.3529411764705882E-2</v>
      </c>
      <c r="HA35" s="6">
        <v>0.10588235294117647</v>
      </c>
      <c r="HB35" s="6">
        <v>0.45882352941176469</v>
      </c>
      <c r="HC35" s="6">
        <v>0.22352941176470589</v>
      </c>
      <c r="HD35" s="11">
        <v>0.17647058823529413</v>
      </c>
      <c r="HE35" s="18">
        <v>85</v>
      </c>
      <c r="HF35" s="6">
        <v>1.1764705882352941E-2</v>
      </c>
      <c r="HG35" s="6">
        <v>1.1764705882352941E-2</v>
      </c>
      <c r="HH35" s="6">
        <v>7.0588235294117646E-2</v>
      </c>
      <c r="HI35" s="6">
        <v>0.43529411764705883</v>
      </c>
      <c r="HJ35" s="6">
        <v>0.47058823529411759</v>
      </c>
      <c r="HK35" s="11">
        <v>0</v>
      </c>
      <c r="HL35" s="18">
        <v>85</v>
      </c>
      <c r="HM35" s="6">
        <v>0</v>
      </c>
      <c r="HN35" s="6">
        <v>0</v>
      </c>
      <c r="HO35" s="6">
        <v>0.10588235294117647</v>
      </c>
      <c r="HP35" s="6">
        <v>0.42352941176470588</v>
      </c>
      <c r="HQ35" s="6">
        <v>0.31764705882352939</v>
      </c>
      <c r="HR35" s="11">
        <v>0.15294117647058825</v>
      </c>
      <c r="HS35" s="18">
        <v>85</v>
      </c>
      <c r="HT35" s="6">
        <v>0</v>
      </c>
      <c r="HU35" s="6">
        <v>0</v>
      </c>
      <c r="HV35" s="6">
        <v>0.14117647058823529</v>
      </c>
      <c r="HW35" s="6">
        <v>0.30588235294117649</v>
      </c>
      <c r="HX35" s="6">
        <v>0.29411764705882354</v>
      </c>
      <c r="HY35" s="11">
        <v>0.25882352941176473</v>
      </c>
      <c r="HZ35" s="18">
        <v>85</v>
      </c>
      <c r="IA35" s="6">
        <v>0</v>
      </c>
      <c r="IB35" s="6">
        <v>1.1764705882352941E-2</v>
      </c>
      <c r="IC35" s="6">
        <v>0.29411764705882354</v>
      </c>
      <c r="ID35" s="6">
        <v>0.29411764705882354</v>
      </c>
      <c r="IE35" s="6">
        <v>0.17647058823529413</v>
      </c>
      <c r="IF35" s="11">
        <v>0.22352941176470589</v>
      </c>
      <c r="IG35" s="18">
        <v>85</v>
      </c>
      <c r="IH35" s="6">
        <v>0</v>
      </c>
      <c r="II35" s="6">
        <v>0</v>
      </c>
      <c r="IJ35" s="6">
        <v>0.1176470588235294</v>
      </c>
      <c r="IK35" s="6">
        <v>0.3411764705882353</v>
      </c>
      <c r="IL35" s="6">
        <v>0.35294117647058826</v>
      </c>
      <c r="IM35" s="11">
        <v>0.18823529411764706</v>
      </c>
      <c r="IN35" s="18">
        <v>85</v>
      </c>
      <c r="IO35" s="6">
        <v>0</v>
      </c>
      <c r="IP35" s="6">
        <v>1.1764705882352941E-2</v>
      </c>
      <c r="IQ35" s="6">
        <v>0.18823529411764706</v>
      </c>
      <c r="IR35" s="6">
        <v>0.15294117647058825</v>
      </c>
      <c r="IS35" s="6">
        <v>7.0588235294117646E-2</v>
      </c>
      <c r="IT35" s="11">
        <v>0.57647058823529407</v>
      </c>
      <c r="IU35" s="18">
        <v>85</v>
      </c>
      <c r="IV35" s="6">
        <v>0</v>
      </c>
      <c r="IW35" s="6">
        <v>1.1764705882352941E-2</v>
      </c>
      <c r="IX35" s="6">
        <v>0.14117647058823529</v>
      </c>
      <c r="IY35" s="6">
        <v>0.4823529411764706</v>
      </c>
      <c r="IZ35" s="6">
        <v>0.35294117647058826</v>
      </c>
      <c r="JA35" s="11">
        <v>1.1764705882352941E-2</v>
      </c>
      <c r="JB35" s="18">
        <v>85</v>
      </c>
      <c r="JC35" s="6">
        <v>0</v>
      </c>
      <c r="JD35" s="6">
        <v>2.3529411764705882E-2</v>
      </c>
      <c r="JE35" s="6">
        <v>0.17647058823529413</v>
      </c>
      <c r="JF35" s="6">
        <v>0.37647058823529411</v>
      </c>
      <c r="JG35" s="6">
        <v>0.1176470588235294</v>
      </c>
      <c r="JH35" s="11">
        <v>0.30588235294117649</v>
      </c>
      <c r="JI35" s="18">
        <v>85</v>
      </c>
      <c r="JJ35" s="6">
        <v>0</v>
      </c>
      <c r="JK35" s="6">
        <v>0</v>
      </c>
      <c r="JL35" s="6">
        <v>0.16470588235294115</v>
      </c>
      <c r="JM35" s="6">
        <v>0.43529411764705883</v>
      </c>
      <c r="JN35" s="6">
        <v>0.32941176470588229</v>
      </c>
      <c r="JO35" s="11">
        <v>7.0588235294117646E-2</v>
      </c>
      <c r="JP35" s="18">
        <v>103</v>
      </c>
      <c r="JQ35" s="6">
        <v>0.47572815533980584</v>
      </c>
      <c r="JR35" s="6">
        <v>0.30097087378640774</v>
      </c>
      <c r="JS35" s="11">
        <v>0.22330097087378642</v>
      </c>
      <c r="JT35" s="15">
        <v>41.048543689320383</v>
      </c>
      <c r="JU35" s="18">
        <v>111</v>
      </c>
      <c r="JV35" s="6">
        <v>0.67567567567567566</v>
      </c>
      <c r="JW35" s="6">
        <v>0.17117117117117117</v>
      </c>
      <c r="JX35" s="11">
        <v>0.15315315315315314</v>
      </c>
      <c r="JY35" s="18">
        <v>111</v>
      </c>
      <c r="JZ35" s="6">
        <v>0.64864864864864868</v>
      </c>
      <c r="KA35" s="6">
        <v>0.1891891891891892</v>
      </c>
      <c r="KB35" s="11">
        <v>0.16216216216216217</v>
      </c>
      <c r="KC35" s="18">
        <v>111</v>
      </c>
      <c r="KD35" s="6">
        <v>8.1081081081081086E-2</v>
      </c>
      <c r="KE35" s="6">
        <v>0.34234234234234234</v>
      </c>
      <c r="KF35" s="6">
        <v>0.17117117117117117</v>
      </c>
      <c r="KG35" s="6">
        <v>0.27927927927927926</v>
      </c>
      <c r="KH35" s="11">
        <v>0.12612612612612611</v>
      </c>
      <c r="KI35" s="18">
        <v>27</v>
      </c>
      <c r="KJ35" s="6">
        <v>0.48148148148148145</v>
      </c>
      <c r="KK35" s="6">
        <v>0.44444444444444442</v>
      </c>
      <c r="KL35" s="11">
        <v>7.407407407407407E-2</v>
      </c>
      <c r="KM35" s="18">
        <v>111</v>
      </c>
      <c r="KN35" s="6">
        <v>0.70270270270270274</v>
      </c>
      <c r="KO35" s="6">
        <v>0.76576576576576572</v>
      </c>
      <c r="KP35" s="6">
        <v>0.40540540540540543</v>
      </c>
      <c r="KQ35" s="6">
        <v>0.1801801801801802</v>
      </c>
      <c r="KR35" s="6">
        <v>7.2072072072072071E-2</v>
      </c>
      <c r="KS35" s="6">
        <v>0.11711711711711711</v>
      </c>
      <c r="KT35" s="6">
        <v>9.00900900900901E-2</v>
      </c>
      <c r="KU35" s="6">
        <v>4.504504504504505E-2</v>
      </c>
      <c r="KV35" s="6">
        <v>5.405405405405405E-2</v>
      </c>
      <c r="KW35" s="11">
        <v>3.6036036036036036E-2</v>
      </c>
      <c r="KX35" s="18">
        <v>92</v>
      </c>
      <c r="KY35" s="6">
        <v>1.0869565217391304E-2</v>
      </c>
      <c r="KZ35" s="6">
        <v>8.6956521739130432E-2</v>
      </c>
      <c r="LA35" s="6">
        <v>1.0869565217391304E-2</v>
      </c>
      <c r="LB35" s="6">
        <v>0.79347826086956519</v>
      </c>
      <c r="LC35" s="11">
        <v>9.7826086956521743E-2</v>
      </c>
      <c r="LD35" s="18">
        <v>92</v>
      </c>
      <c r="LE35" s="6">
        <v>0.61956521739130432</v>
      </c>
      <c r="LF35" s="6">
        <v>6.5217391304347824E-2</v>
      </c>
      <c r="LG35" s="6">
        <v>0</v>
      </c>
      <c r="LH35" s="6">
        <v>0</v>
      </c>
      <c r="LI35" s="6">
        <v>0</v>
      </c>
      <c r="LJ35" s="6">
        <v>0</v>
      </c>
      <c r="LK35" s="6">
        <v>0</v>
      </c>
      <c r="LL35" s="6">
        <v>0</v>
      </c>
      <c r="LM35" s="6">
        <v>0</v>
      </c>
      <c r="LN35" s="6">
        <v>0</v>
      </c>
      <c r="LO35" s="6">
        <v>0</v>
      </c>
      <c r="LP35" s="6">
        <v>0</v>
      </c>
      <c r="LQ35" s="6">
        <v>1.0869565217391304E-2</v>
      </c>
      <c r="LR35" s="6">
        <v>1.0869565217391304E-2</v>
      </c>
      <c r="LS35" s="6">
        <v>0</v>
      </c>
      <c r="LT35" s="6">
        <v>1.0869565217391304E-2</v>
      </c>
      <c r="LU35" s="6">
        <v>0</v>
      </c>
      <c r="LV35" s="6">
        <v>2.1739130434782608E-2</v>
      </c>
      <c r="LW35" s="6">
        <v>0</v>
      </c>
      <c r="LX35" s="6">
        <v>0</v>
      </c>
      <c r="LY35" s="6">
        <v>1.0869565217391304E-2</v>
      </c>
      <c r="LZ35" s="6">
        <v>0</v>
      </c>
      <c r="MA35" s="6">
        <v>0</v>
      </c>
      <c r="MB35" s="6">
        <v>0</v>
      </c>
      <c r="MC35" s="6">
        <v>0</v>
      </c>
      <c r="MD35" s="6">
        <v>0</v>
      </c>
      <c r="ME35" s="6">
        <v>0</v>
      </c>
      <c r="MF35" s="6">
        <v>0</v>
      </c>
      <c r="MG35" s="6">
        <v>0</v>
      </c>
      <c r="MH35" s="6">
        <v>3.2608695652173912E-2</v>
      </c>
      <c r="MI35" s="6">
        <v>0</v>
      </c>
      <c r="MJ35" s="6">
        <v>1.0869565217391304E-2</v>
      </c>
      <c r="MK35" s="6">
        <v>0</v>
      </c>
      <c r="ML35" s="6">
        <v>0</v>
      </c>
      <c r="MM35" s="6">
        <v>0</v>
      </c>
      <c r="MN35" s="6">
        <v>1.0869565217391304E-2</v>
      </c>
      <c r="MO35" s="6">
        <v>0</v>
      </c>
      <c r="MP35" s="6">
        <v>2.1739130434782608E-2</v>
      </c>
      <c r="MQ35" s="6">
        <v>3.2608695652173912E-2</v>
      </c>
      <c r="MR35" s="6">
        <v>0</v>
      </c>
      <c r="MS35" s="6">
        <v>0</v>
      </c>
      <c r="MT35" s="6">
        <v>0</v>
      </c>
      <c r="MU35" s="6">
        <v>2.1739130434782608E-2</v>
      </c>
      <c r="MV35" s="6">
        <v>0</v>
      </c>
      <c r="MW35" s="6">
        <v>1.0869565217391304E-2</v>
      </c>
      <c r="MX35" s="6">
        <v>0</v>
      </c>
      <c r="MY35" s="6">
        <v>0</v>
      </c>
      <c r="MZ35" s="6">
        <v>0</v>
      </c>
      <c r="NA35" s="6">
        <v>0</v>
      </c>
      <c r="NB35" s="6">
        <v>0</v>
      </c>
      <c r="NC35" s="6">
        <v>0</v>
      </c>
      <c r="ND35" s="6">
        <v>0</v>
      </c>
      <c r="NE35" s="6">
        <v>0</v>
      </c>
      <c r="NF35" s="6">
        <v>0</v>
      </c>
      <c r="NG35" s="6">
        <v>0</v>
      </c>
      <c r="NH35" s="6">
        <v>0</v>
      </c>
      <c r="NI35" s="6">
        <v>0</v>
      </c>
      <c r="NJ35" s="6">
        <v>1.0869565217391304E-2</v>
      </c>
      <c r="NK35" s="6">
        <v>0</v>
      </c>
      <c r="NL35" s="6">
        <v>0</v>
      </c>
      <c r="NM35" s="6">
        <v>0</v>
      </c>
      <c r="NN35" s="6">
        <v>0</v>
      </c>
      <c r="NO35" s="6">
        <v>0</v>
      </c>
      <c r="NP35" s="6">
        <v>0</v>
      </c>
      <c r="NQ35" s="6">
        <v>0</v>
      </c>
      <c r="NR35" s="6">
        <v>0</v>
      </c>
      <c r="NS35" s="6">
        <v>0</v>
      </c>
      <c r="NT35" s="6">
        <v>0</v>
      </c>
      <c r="NU35" s="6">
        <v>0</v>
      </c>
      <c r="NV35" s="6">
        <v>0</v>
      </c>
      <c r="NW35" s="6">
        <v>0</v>
      </c>
      <c r="NX35" s="6">
        <v>0</v>
      </c>
      <c r="NY35" s="6">
        <v>0</v>
      </c>
      <c r="NZ35" s="6">
        <v>0</v>
      </c>
      <c r="OA35" s="6">
        <v>0</v>
      </c>
      <c r="OB35" s="6">
        <v>0</v>
      </c>
      <c r="OC35" s="6">
        <v>0</v>
      </c>
      <c r="OD35" s="6">
        <v>0</v>
      </c>
      <c r="OE35" s="6">
        <v>1.0869565217391304E-2</v>
      </c>
      <c r="OF35" s="6">
        <v>0</v>
      </c>
      <c r="OG35" s="6">
        <v>0</v>
      </c>
      <c r="OH35" s="6">
        <v>7.6086956521739135E-2</v>
      </c>
      <c r="OI35" s="6">
        <v>0</v>
      </c>
      <c r="OJ35" s="6">
        <v>0</v>
      </c>
      <c r="OK35" s="6">
        <v>0</v>
      </c>
      <c r="OL35" s="6">
        <v>0</v>
      </c>
      <c r="OM35" s="6">
        <v>0</v>
      </c>
      <c r="ON35" s="6">
        <v>0</v>
      </c>
      <c r="OO35" s="6">
        <v>0</v>
      </c>
      <c r="OP35" s="6">
        <v>0</v>
      </c>
      <c r="OQ35" s="6">
        <v>0</v>
      </c>
      <c r="OR35" s="6">
        <v>0</v>
      </c>
      <c r="OS35" s="6">
        <v>0</v>
      </c>
      <c r="OT35" s="6">
        <v>0</v>
      </c>
      <c r="OU35" s="6">
        <v>0</v>
      </c>
      <c r="OV35" s="6">
        <v>0</v>
      </c>
      <c r="OW35" s="6">
        <v>1.0869565217391304E-2</v>
      </c>
      <c r="OX35" s="11">
        <v>0</v>
      </c>
      <c r="OY35" s="18">
        <v>92</v>
      </c>
      <c r="OZ35" s="6">
        <v>0.69565217391304346</v>
      </c>
      <c r="PA35" s="6">
        <v>2.1739130434782608E-2</v>
      </c>
      <c r="PB35" s="6">
        <v>4.3478260869565216E-2</v>
      </c>
      <c r="PC35" s="6">
        <v>0</v>
      </c>
      <c r="PD35" s="6">
        <v>0.13043478260869565</v>
      </c>
      <c r="PE35" s="6">
        <v>0</v>
      </c>
      <c r="PF35" s="6">
        <v>1.0869565217391304E-2</v>
      </c>
      <c r="PG35" s="6">
        <v>7.6086956521739135E-2</v>
      </c>
      <c r="PH35" s="6">
        <v>1.0869565217391304E-2</v>
      </c>
      <c r="PI35" s="11">
        <v>1.0869565217391304E-2</v>
      </c>
      <c r="PJ35" s="18">
        <v>109</v>
      </c>
      <c r="PK35" s="6">
        <v>9.1743119266055051E-3</v>
      </c>
      <c r="PL35" s="6">
        <v>1.834862385321101E-2</v>
      </c>
      <c r="PM35" s="6">
        <v>0.97247706422018354</v>
      </c>
      <c r="PN35" s="11">
        <v>0</v>
      </c>
      <c r="PO35" s="18">
        <v>111</v>
      </c>
      <c r="PP35" s="6">
        <v>0.36936936936936937</v>
      </c>
      <c r="PQ35" s="6">
        <v>0.25225225225225223</v>
      </c>
      <c r="PR35" s="6">
        <v>8.1081081081081086E-2</v>
      </c>
      <c r="PS35" s="6">
        <v>9.0090090090090089E-3</v>
      </c>
      <c r="PT35" s="6">
        <v>2.7027027027027025E-2</v>
      </c>
      <c r="PU35" s="11">
        <v>0.26126126126126126</v>
      </c>
      <c r="PV35" s="18">
        <v>0</v>
      </c>
      <c r="PW35" s="6">
        <v>0</v>
      </c>
      <c r="PX35" s="6">
        <v>0</v>
      </c>
      <c r="PY35" s="6">
        <v>0</v>
      </c>
      <c r="PZ35" s="6">
        <v>0</v>
      </c>
      <c r="QA35" s="11">
        <v>0</v>
      </c>
      <c r="QB35" s="18">
        <v>0</v>
      </c>
      <c r="QC35" s="6">
        <v>0</v>
      </c>
      <c r="QD35" s="6">
        <v>0</v>
      </c>
      <c r="QE35" s="6">
        <v>0</v>
      </c>
      <c r="QF35" s="6">
        <v>0</v>
      </c>
      <c r="QG35" s="6">
        <v>0</v>
      </c>
      <c r="QH35" s="11">
        <v>0</v>
      </c>
      <c r="QI35" s="43">
        <v>111</v>
      </c>
      <c r="QJ35" s="6">
        <v>7.2072072072072071E-2</v>
      </c>
      <c r="QK35" s="6">
        <v>3.6036036036036036E-2</v>
      </c>
      <c r="QL35" s="6">
        <v>9.0090090090090089E-3</v>
      </c>
      <c r="QM35" s="6">
        <v>0.32432432432432434</v>
      </c>
      <c r="QN35" s="6">
        <v>0.1801801801801802</v>
      </c>
      <c r="QO35" s="6">
        <v>9.0090090090090089E-3</v>
      </c>
      <c r="QP35" s="6">
        <v>0.1081081081081081</v>
      </c>
      <c r="QQ35" s="8">
        <v>0.26126126126126126</v>
      </c>
      <c r="QR35" s="51">
        <v>55000</v>
      </c>
    </row>
    <row r="36" spans="1:460" ht="38.25" thickTop="1" thickBot="1" x14ac:dyDescent="0.3">
      <c r="A36" s="66">
        <f>VLOOKUP(B36,Vægt!A:F,6,FALSE)</f>
        <v>2.7708967494713526</v>
      </c>
      <c r="B36" s="2" t="s">
        <v>38</v>
      </c>
      <c r="C36" s="22">
        <v>2407</v>
      </c>
      <c r="D36" s="18">
        <v>2407</v>
      </c>
      <c r="E36" s="6">
        <v>9.8047361861238039E-2</v>
      </c>
      <c r="F36" s="6">
        <v>0.23805567095970087</v>
      </c>
      <c r="G36" s="6">
        <v>0.26547569588699627</v>
      </c>
      <c r="H36" s="6">
        <v>0.15828832571665974</v>
      </c>
      <c r="I36" s="6">
        <v>0.11134191940174491</v>
      </c>
      <c r="J36" s="6">
        <v>0.12546738678853345</v>
      </c>
      <c r="K36" s="11">
        <v>3.3236393851267137E-3</v>
      </c>
      <c r="L36" s="18">
        <v>2407</v>
      </c>
      <c r="M36" s="6">
        <v>0.18321562110511005</v>
      </c>
      <c r="N36" s="6">
        <v>7.9767345243041132E-2</v>
      </c>
      <c r="O36" s="6">
        <v>1.6618196925633569E-3</v>
      </c>
      <c r="P36" s="6">
        <v>2.4927295388450354E-3</v>
      </c>
      <c r="Q36" s="6">
        <v>0.31906938097216453</v>
      </c>
      <c r="R36" s="6">
        <v>0.59950145409223099</v>
      </c>
      <c r="S36" s="6">
        <v>8.3506439551308681E-2</v>
      </c>
      <c r="T36" s="6">
        <v>2.3265475695886995E-2</v>
      </c>
      <c r="U36" s="6">
        <v>0.52139592854175321</v>
      </c>
      <c r="V36" s="6">
        <v>0.14956377233070212</v>
      </c>
      <c r="W36" s="6">
        <v>0.14873286248442044</v>
      </c>
      <c r="X36" s="6">
        <v>0.31533028666389695</v>
      </c>
      <c r="Y36" s="6">
        <v>5.3178230162027419E-2</v>
      </c>
      <c r="Z36" s="11">
        <v>4.5700041545492318E-3</v>
      </c>
      <c r="AA36" s="18">
        <v>2407</v>
      </c>
      <c r="AB36" s="6">
        <v>1.038637307852098E-2</v>
      </c>
      <c r="AC36" s="6">
        <v>1.1217282924802658E-2</v>
      </c>
      <c r="AD36" s="6">
        <v>3.6560033236393855E-2</v>
      </c>
      <c r="AE36" s="6">
        <v>9.1815538014125467E-2</v>
      </c>
      <c r="AF36" s="6">
        <v>0.83464894058994599</v>
      </c>
      <c r="AG36" s="11">
        <v>1.5371832156211051E-2</v>
      </c>
      <c r="AH36" s="18">
        <v>2407</v>
      </c>
      <c r="AI36" s="6">
        <v>0.52347320315745738</v>
      </c>
      <c r="AJ36" s="6">
        <v>0.30245118404653093</v>
      </c>
      <c r="AK36" s="6">
        <v>0.11051100955546325</v>
      </c>
      <c r="AL36" s="6">
        <v>1.7449106771915246E-2</v>
      </c>
      <c r="AM36" s="6">
        <v>6.6472787702534274E-3</v>
      </c>
      <c r="AN36" s="11">
        <v>3.9468217698379729E-2</v>
      </c>
      <c r="AO36" s="18">
        <v>2407</v>
      </c>
      <c r="AP36" s="6">
        <v>0.43705857914416285</v>
      </c>
      <c r="AQ36" s="6">
        <v>0.14208558371416702</v>
      </c>
      <c r="AR36" s="6">
        <v>0.17116742833402576</v>
      </c>
      <c r="AS36" s="6">
        <v>6.9796427087660984E-2</v>
      </c>
      <c r="AT36" s="6">
        <v>2.9081844619858747E-2</v>
      </c>
      <c r="AU36" s="11">
        <v>0.15081013710012464</v>
      </c>
      <c r="AV36" s="18">
        <v>2407</v>
      </c>
      <c r="AW36" s="6">
        <v>0.55837141670128787</v>
      </c>
      <c r="AX36" s="6">
        <v>0.23556294142085585</v>
      </c>
      <c r="AY36" s="6">
        <v>0.10760282509347735</v>
      </c>
      <c r="AZ36" s="6">
        <v>1.7033651848774409E-2</v>
      </c>
      <c r="BA36" s="6">
        <v>8.309098462816784E-3</v>
      </c>
      <c r="BB36" s="11">
        <v>7.3120066472787709E-2</v>
      </c>
      <c r="BC36" s="18">
        <v>2407</v>
      </c>
      <c r="BD36" s="6">
        <v>0.74989613626921481</v>
      </c>
      <c r="BE36" s="6">
        <v>9.4308267552970518E-2</v>
      </c>
      <c r="BF36" s="6">
        <v>4.9023680930619019E-2</v>
      </c>
      <c r="BG36" s="6">
        <v>9.5554632322393026E-3</v>
      </c>
      <c r="BH36" s="6">
        <v>1.1217282924802658E-2</v>
      </c>
      <c r="BI36" s="11">
        <v>8.5999169090153718E-2</v>
      </c>
      <c r="BJ36" s="18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11">
        <v>0</v>
      </c>
      <c r="BQ36" s="18">
        <v>2407</v>
      </c>
      <c r="BR36" s="6">
        <v>0.14914831740756129</v>
      </c>
      <c r="BS36" s="6">
        <v>0.21977565434150395</v>
      </c>
      <c r="BT36" s="6">
        <v>0.28458662235147486</v>
      </c>
      <c r="BU36" s="6">
        <v>0.2393020357291234</v>
      </c>
      <c r="BV36" s="6">
        <v>0.10178645616950562</v>
      </c>
      <c r="BW36" s="11">
        <v>5.4009140008309097E-3</v>
      </c>
      <c r="BX36" s="18">
        <v>2407</v>
      </c>
      <c r="BY36" s="6">
        <v>5.6917324470294982E-2</v>
      </c>
      <c r="BZ36" s="6">
        <v>0.14707104279185709</v>
      </c>
      <c r="CA36" s="6">
        <v>0.34275031159119235</v>
      </c>
      <c r="CB36" s="6">
        <v>0.30992937266306608</v>
      </c>
      <c r="CC36" s="6">
        <v>0.13751557955961777</v>
      </c>
      <c r="CD36" s="11">
        <v>5.8163689239717487E-3</v>
      </c>
      <c r="CE36" s="18">
        <v>2407</v>
      </c>
      <c r="CF36" s="6">
        <v>0.25010386373078519</v>
      </c>
      <c r="CG36" s="6">
        <v>0.20232654756958868</v>
      </c>
      <c r="CH36" s="6">
        <v>0.29954299958454506</v>
      </c>
      <c r="CI36" s="6">
        <v>0.14914831740756129</v>
      </c>
      <c r="CJ36" s="6">
        <v>3.9883672621520566E-2</v>
      </c>
      <c r="CK36" s="11">
        <v>5.8994599085999161E-2</v>
      </c>
      <c r="CL36" s="18">
        <v>2407</v>
      </c>
      <c r="CM36" s="6">
        <v>0.2056501869547154</v>
      </c>
      <c r="CN36" s="6">
        <v>6.8550062318238472E-2</v>
      </c>
      <c r="CO36" s="6">
        <v>0.14416285832987122</v>
      </c>
      <c r="CP36" s="6">
        <v>0.20066472787702538</v>
      </c>
      <c r="CQ36" s="6">
        <v>0.19858745326132116</v>
      </c>
      <c r="CR36" s="6">
        <v>0.18238471125882844</v>
      </c>
      <c r="CS36" s="22">
        <v>2407</v>
      </c>
      <c r="CT36" s="6">
        <v>0.20689655172413793</v>
      </c>
      <c r="CU36" s="6">
        <v>0.25135022850020772</v>
      </c>
      <c r="CV36" s="6">
        <v>0.3211466555878687</v>
      </c>
      <c r="CW36" s="6">
        <v>0.13086830078936434</v>
      </c>
      <c r="CX36" s="6">
        <v>3.9883672621520566E-2</v>
      </c>
      <c r="CY36" s="11">
        <v>4.9854590776900708E-2</v>
      </c>
      <c r="CZ36" s="18">
        <v>2407</v>
      </c>
      <c r="DA36" s="6">
        <v>0.47652679684254262</v>
      </c>
      <c r="DB36" s="6">
        <v>0.17282924802658911</v>
      </c>
      <c r="DC36" s="6">
        <v>0.16244287494806811</v>
      </c>
      <c r="DD36" s="6">
        <v>4.694640631491484E-2</v>
      </c>
      <c r="DE36" s="6">
        <v>5.8163689239717487E-3</v>
      </c>
      <c r="DF36" s="11">
        <v>0.1354383049439136</v>
      </c>
      <c r="DG36" s="18">
        <v>0</v>
      </c>
      <c r="DH36" s="6">
        <v>0</v>
      </c>
      <c r="DI36" s="6">
        <v>0</v>
      </c>
      <c r="DJ36" s="6">
        <v>0</v>
      </c>
      <c r="DK36" s="6">
        <v>0</v>
      </c>
      <c r="DL36" s="6">
        <v>0</v>
      </c>
      <c r="DM36" s="11">
        <v>0</v>
      </c>
      <c r="DN36" s="18">
        <v>2407</v>
      </c>
      <c r="DO36" s="6">
        <v>0.92314083921894474</v>
      </c>
      <c r="DP36" s="11">
        <v>7.6859160781055258E-2</v>
      </c>
      <c r="DQ36" s="18">
        <v>0</v>
      </c>
      <c r="DR36" s="6">
        <v>0</v>
      </c>
      <c r="DS36" s="6">
        <v>0</v>
      </c>
      <c r="DT36" s="6">
        <v>0</v>
      </c>
      <c r="DU36" s="6">
        <v>0</v>
      </c>
      <c r="DV36" s="6">
        <v>0</v>
      </c>
      <c r="DW36" s="6">
        <v>0</v>
      </c>
      <c r="DX36" s="6">
        <v>0</v>
      </c>
      <c r="DY36" s="6">
        <v>0</v>
      </c>
      <c r="DZ36" s="6">
        <v>0</v>
      </c>
      <c r="EA36" s="6">
        <v>0</v>
      </c>
      <c r="EB36" s="6">
        <v>0</v>
      </c>
      <c r="EC36" s="11">
        <v>0</v>
      </c>
      <c r="ED36" s="18">
        <v>2407</v>
      </c>
      <c r="EE36" s="6">
        <v>0.91192355629414212</v>
      </c>
      <c r="EF36" s="6">
        <v>0.66098878271707517</v>
      </c>
      <c r="EG36" s="6">
        <v>0.36809306190278357</v>
      </c>
      <c r="EH36" s="6">
        <v>0.28583298712089739</v>
      </c>
      <c r="EI36" s="6">
        <v>0.79351890319900287</v>
      </c>
      <c r="EJ36" s="6">
        <v>0.12962193601994185</v>
      </c>
      <c r="EK36" s="6">
        <v>0.12380556709597008</v>
      </c>
      <c r="EL36" s="6">
        <v>0.11217282924802659</v>
      </c>
      <c r="EM36" s="6">
        <v>0</v>
      </c>
      <c r="EN36" s="6">
        <v>1.2463647694225177E-3</v>
      </c>
      <c r="EO36" s="11">
        <v>1.2463647694225177E-2</v>
      </c>
      <c r="EP36" s="18">
        <v>0</v>
      </c>
      <c r="EQ36" s="6">
        <v>0</v>
      </c>
      <c r="ER36" s="6">
        <v>0</v>
      </c>
      <c r="ES36" s="6">
        <v>0</v>
      </c>
      <c r="ET36" s="6">
        <v>0</v>
      </c>
      <c r="EU36" s="6">
        <v>0</v>
      </c>
      <c r="EV36" s="6">
        <v>0</v>
      </c>
      <c r="EW36" s="6">
        <v>0</v>
      </c>
      <c r="EX36" s="6">
        <v>0</v>
      </c>
      <c r="EY36" s="6">
        <v>0</v>
      </c>
      <c r="EZ36" s="6">
        <v>0</v>
      </c>
      <c r="FA36" s="6">
        <v>0</v>
      </c>
      <c r="FB36" s="6">
        <v>0</v>
      </c>
      <c r="FC36" s="6">
        <v>0</v>
      </c>
      <c r="FD36" s="6">
        <v>0</v>
      </c>
      <c r="FE36" s="6">
        <v>0</v>
      </c>
      <c r="FF36" s="6">
        <v>0</v>
      </c>
      <c r="FG36" s="6">
        <v>0</v>
      </c>
      <c r="FH36" s="6">
        <v>0</v>
      </c>
      <c r="FI36" s="6">
        <v>0</v>
      </c>
      <c r="FJ36" s="11">
        <v>0</v>
      </c>
      <c r="FK36" s="18">
        <v>0</v>
      </c>
      <c r="FL36" s="6">
        <v>0</v>
      </c>
      <c r="FM36" s="6">
        <v>0</v>
      </c>
      <c r="FN36" s="6">
        <v>0</v>
      </c>
      <c r="FO36" s="6">
        <v>0</v>
      </c>
      <c r="FP36" s="6">
        <v>0</v>
      </c>
      <c r="FQ36" s="6">
        <v>0</v>
      </c>
      <c r="FR36" s="6">
        <v>0</v>
      </c>
      <c r="FS36" s="6">
        <v>0</v>
      </c>
      <c r="FT36" s="6">
        <v>0</v>
      </c>
      <c r="FU36" s="6">
        <v>0</v>
      </c>
      <c r="FV36" s="6">
        <v>0</v>
      </c>
      <c r="FW36" s="6">
        <v>0</v>
      </c>
      <c r="FX36" s="6">
        <v>0</v>
      </c>
      <c r="FY36" s="6">
        <v>0</v>
      </c>
      <c r="FZ36" s="6">
        <v>0</v>
      </c>
      <c r="GA36" s="6">
        <v>0</v>
      </c>
      <c r="GB36" s="11">
        <v>0</v>
      </c>
      <c r="GC36" s="18">
        <v>2163</v>
      </c>
      <c r="GD36" s="6">
        <v>2.0804438280166437E-2</v>
      </c>
      <c r="GE36" s="6">
        <v>1.0171058714748035E-2</v>
      </c>
      <c r="GF36" s="6">
        <v>5.5478502080443831E-2</v>
      </c>
      <c r="GG36" s="6">
        <v>0.32362459546925565</v>
      </c>
      <c r="GH36" s="6">
        <v>0.57975034674063797</v>
      </c>
      <c r="GI36" s="11">
        <v>1.0171058714748035E-2</v>
      </c>
      <c r="GJ36" s="18">
        <v>2163</v>
      </c>
      <c r="GK36" s="6">
        <v>1.5718908922792419E-2</v>
      </c>
      <c r="GL36" s="6">
        <v>1.2020342117429497E-2</v>
      </c>
      <c r="GM36" s="6">
        <v>6.5649560795191866E-2</v>
      </c>
      <c r="GN36" s="6">
        <v>0.37817845584835874</v>
      </c>
      <c r="GO36" s="6">
        <v>0.50023116042533522</v>
      </c>
      <c r="GP36" s="11">
        <v>2.8201571890892278E-2</v>
      </c>
      <c r="GQ36" s="18">
        <v>2163</v>
      </c>
      <c r="GR36" s="6">
        <v>1.2482662968099861E-2</v>
      </c>
      <c r="GS36" s="6">
        <v>2.4040684234858993E-2</v>
      </c>
      <c r="GT36" s="6">
        <v>0.11234396671289876</v>
      </c>
      <c r="GU36" s="6">
        <v>0.46740638002773927</v>
      </c>
      <c r="GV36" s="6">
        <v>0.37586685159500699</v>
      </c>
      <c r="GW36" s="11">
        <v>7.8594544613962095E-3</v>
      </c>
      <c r="GX36" s="18">
        <v>2163</v>
      </c>
      <c r="GY36" s="6">
        <v>1.4331946370781324E-2</v>
      </c>
      <c r="GZ36" s="6">
        <v>9.7087378640776691E-3</v>
      </c>
      <c r="HA36" s="6">
        <v>5.7790106333795652E-2</v>
      </c>
      <c r="HB36" s="6">
        <v>0.38603791030975498</v>
      </c>
      <c r="HC36" s="6">
        <v>0.41655108645399908</v>
      </c>
      <c r="HD36" s="11">
        <v>0.1155802126675913</v>
      </c>
      <c r="HE36" s="18">
        <v>2163</v>
      </c>
      <c r="HF36" s="6">
        <v>1.9417475728155338E-2</v>
      </c>
      <c r="HG36" s="6">
        <v>6.4724919093851144E-3</v>
      </c>
      <c r="HH36" s="6">
        <v>1.9879796578825704E-2</v>
      </c>
      <c r="HI36" s="6">
        <v>0.24133148404993066</v>
      </c>
      <c r="HJ36" s="6">
        <v>0.70920018492834036</v>
      </c>
      <c r="HK36" s="11">
        <v>3.6985668053629217E-3</v>
      </c>
      <c r="HL36" s="18">
        <v>2163</v>
      </c>
      <c r="HM36" s="6">
        <v>1.155802126675913E-2</v>
      </c>
      <c r="HN36" s="6">
        <v>8.7840961627369402E-3</v>
      </c>
      <c r="HO36" s="6">
        <v>9.0152565880721222E-2</v>
      </c>
      <c r="HP36" s="6">
        <v>0.36338418862690708</v>
      </c>
      <c r="HQ36" s="6">
        <v>0.39528432732316227</v>
      </c>
      <c r="HR36" s="11">
        <v>0.13083680073971335</v>
      </c>
      <c r="HS36" s="18">
        <v>2163</v>
      </c>
      <c r="HT36" s="6">
        <v>3.4674063800277391E-2</v>
      </c>
      <c r="HU36" s="6">
        <v>0.10217290799815074</v>
      </c>
      <c r="HV36" s="6">
        <v>0.19833564493758668</v>
      </c>
      <c r="HW36" s="6">
        <v>0.3629218677762367</v>
      </c>
      <c r="HX36" s="6">
        <v>0.14378178455848359</v>
      </c>
      <c r="HY36" s="11">
        <v>0.15811373092926492</v>
      </c>
      <c r="HZ36" s="18">
        <v>2163</v>
      </c>
      <c r="IA36" s="6">
        <v>1.8955154877484975E-2</v>
      </c>
      <c r="IB36" s="6">
        <v>6.6574202496532592E-2</v>
      </c>
      <c r="IC36" s="6">
        <v>0.17660656495607951</v>
      </c>
      <c r="ID36" s="6">
        <v>0.37771613499768841</v>
      </c>
      <c r="IE36" s="6">
        <v>0.19787332408691632</v>
      </c>
      <c r="IF36" s="11">
        <v>0.16227461858529821</v>
      </c>
      <c r="IG36" s="18">
        <v>2163</v>
      </c>
      <c r="IH36" s="6">
        <v>1.3869625520110958E-2</v>
      </c>
      <c r="II36" s="6">
        <v>3.6985668053629217E-3</v>
      </c>
      <c r="IJ36" s="6">
        <v>5.4091539528432729E-2</v>
      </c>
      <c r="IK36" s="6">
        <v>0.2755432269995377</v>
      </c>
      <c r="IL36" s="6">
        <v>0.4905224225612575</v>
      </c>
      <c r="IM36" s="11">
        <v>0.16227461858529821</v>
      </c>
      <c r="IN36" s="18">
        <v>2163</v>
      </c>
      <c r="IO36" s="6">
        <v>6.4724919093851144E-3</v>
      </c>
      <c r="IP36" s="6">
        <v>1.2482662968099861E-2</v>
      </c>
      <c r="IQ36" s="6">
        <v>6.4724919093851127E-2</v>
      </c>
      <c r="IR36" s="6">
        <v>6.8885806749884426E-2</v>
      </c>
      <c r="IS36" s="6">
        <v>5.9177068885806747E-2</v>
      </c>
      <c r="IT36" s="11">
        <v>0.78825705039297267</v>
      </c>
      <c r="IU36" s="18">
        <v>2163</v>
      </c>
      <c r="IV36" s="6">
        <v>1.9417475728155338E-2</v>
      </c>
      <c r="IW36" s="6">
        <v>1.8492834026814608E-3</v>
      </c>
      <c r="IX36" s="6">
        <v>3.5598705501618123E-2</v>
      </c>
      <c r="IY36" s="6">
        <v>0.33934350439204808</v>
      </c>
      <c r="IZ36" s="6">
        <v>0.58437355524734169</v>
      </c>
      <c r="JA36" s="11">
        <v>1.9417475728155338E-2</v>
      </c>
      <c r="JB36" s="18">
        <v>2163</v>
      </c>
      <c r="JC36" s="6">
        <v>1.2944983818770229E-2</v>
      </c>
      <c r="JD36" s="6">
        <v>8.321775312066574E-3</v>
      </c>
      <c r="JE36" s="6">
        <v>8.4604715672676842E-2</v>
      </c>
      <c r="JF36" s="6">
        <v>0.28247803975959318</v>
      </c>
      <c r="JG36" s="6">
        <v>0.35598705501618122</v>
      </c>
      <c r="JH36" s="11">
        <v>0.25566343042071199</v>
      </c>
      <c r="JI36" s="18">
        <v>2163</v>
      </c>
      <c r="JJ36" s="6">
        <v>1.756819232547388E-2</v>
      </c>
      <c r="JK36" s="6">
        <v>1.8492834026814608E-3</v>
      </c>
      <c r="JL36" s="6">
        <v>4.2995839112343968E-2</v>
      </c>
      <c r="JM36" s="6">
        <v>0.34951456310679613</v>
      </c>
      <c r="JN36" s="6">
        <v>0.5409153952843273</v>
      </c>
      <c r="JO36" s="11">
        <v>4.7156726768377254E-2</v>
      </c>
      <c r="JP36" s="18">
        <v>2276</v>
      </c>
      <c r="JQ36" s="6">
        <v>3.4710017574692442E-2</v>
      </c>
      <c r="JR36" s="6">
        <v>0.15070298769771528</v>
      </c>
      <c r="JS36" s="11">
        <v>0.81458699472759222</v>
      </c>
      <c r="JT36" s="15">
        <v>65.548330404218063</v>
      </c>
      <c r="JU36" s="18">
        <v>2407</v>
      </c>
      <c r="JV36" s="6">
        <v>0.85666805151641046</v>
      </c>
      <c r="JW36" s="6">
        <v>9.7631906938097229E-2</v>
      </c>
      <c r="JX36" s="11">
        <v>4.5700041545492315E-2</v>
      </c>
      <c r="JY36" s="18">
        <v>2407</v>
      </c>
      <c r="JZ36" s="6">
        <v>0.86456169505608638</v>
      </c>
      <c r="KA36" s="6">
        <v>8.8491898628998755E-2</v>
      </c>
      <c r="KB36" s="11">
        <v>4.694640631491484E-2</v>
      </c>
      <c r="KC36" s="18">
        <v>2407</v>
      </c>
      <c r="KD36" s="6">
        <v>3.614457831325301E-2</v>
      </c>
      <c r="KE36" s="6">
        <v>0.39468217698379726</v>
      </c>
      <c r="KF36" s="6">
        <v>8.0182800166181969E-2</v>
      </c>
      <c r="KG36" s="6">
        <v>0.4345658496053178</v>
      </c>
      <c r="KH36" s="11">
        <v>5.4424594931449938E-2</v>
      </c>
      <c r="KI36" s="18">
        <v>280</v>
      </c>
      <c r="KJ36" s="6">
        <v>0.21071428571428574</v>
      </c>
      <c r="KK36" s="6">
        <v>0.77500000000000002</v>
      </c>
      <c r="KL36" s="11">
        <v>1.4285714285714285E-2</v>
      </c>
      <c r="KM36" s="18">
        <v>2407</v>
      </c>
      <c r="KN36" s="6">
        <v>0.6572496884088076</v>
      </c>
      <c r="KO36" s="6">
        <v>0.41296219360199421</v>
      </c>
      <c r="KP36" s="6">
        <v>0.30577482343165768</v>
      </c>
      <c r="KQ36" s="6">
        <v>8.5583714167012881E-2</v>
      </c>
      <c r="KR36" s="6">
        <v>6.2318238471125872E-2</v>
      </c>
      <c r="KS36" s="6">
        <v>1.7033651848774409E-2</v>
      </c>
      <c r="KT36" s="6">
        <v>2.1603656003323639E-2</v>
      </c>
      <c r="KU36" s="6">
        <v>4.5700041545492315E-2</v>
      </c>
      <c r="KV36" s="6">
        <v>8.1429164935604495E-2</v>
      </c>
      <c r="KW36" s="11">
        <v>0.18446198587453261</v>
      </c>
      <c r="KX36" s="18">
        <v>2311</v>
      </c>
      <c r="KY36" s="6">
        <v>1.1683254002596278E-2</v>
      </c>
      <c r="KZ36" s="6">
        <v>3.7213327563825185E-2</v>
      </c>
      <c r="LA36" s="6">
        <v>4.1540458675897882E-2</v>
      </c>
      <c r="LB36" s="6">
        <v>0.807442665512765</v>
      </c>
      <c r="LC36" s="11">
        <v>0.10212029424491562</v>
      </c>
      <c r="LD36" s="18">
        <v>2311</v>
      </c>
      <c r="LE36" s="6">
        <v>0.35482475118996104</v>
      </c>
      <c r="LF36" s="6">
        <v>0.10082215491129382</v>
      </c>
      <c r="LG36" s="6">
        <v>1.2981393336218087E-2</v>
      </c>
      <c r="LH36" s="6">
        <v>8.2215491129381223E-3</v>
      </c>
      <c r="LI36" s="6">
        <v>4.3271311120726954E-3</v>
      </c>
      <c r="LJ36" s="6">
        <v>5.6252704456945052E-2</v>
      </c>
      <c r="LK36" s="6">
        <v>1.5577672003461707E-2</v>
      </c>
      <c r="LL36" s="6">
        <v>4.7598442232799658E-3</v>
      </c>
      <c r="LM36" s="6">
        <v>3.8944180008654268E-3</v>
      </c>
      <c r="LN36" s="6">
        <v>7.7888360017308537E-3</v>
      </c>
      <c r="LO36" s="6">
        <v>1.038511466897447E-2</v>
      </c>
      <c r="LP36" s="6">
        <v>1.038511466897447E-2</v>
      </c>
      <c r="LQ36" s="6">
        <v>3.2886196451752489E-2</v>
      </c>
      <c r="LR36" s="6">
        <v>1.1250540891389009E-2</v>
      </c>
      <c r="LS36" s="6">
        <v>1.2981393336218088E-3</v>
      </c>
      <c r="LT36" s="6">
        <v>9.0869753353526612E-3</v>
      </c>
      <c r="LU36" s="6">
        <v>1.7308524448290783E-3</v>
      </c>
      <c r="LV36" s="6">
        <v>1.6010385114668974E-2</v>
      </c>
      <c r="LW36" s="6">
        <v>5.6252704456945047E-3</v>
      </c>
      <c r="LX36" s="6">
        <v>1.4279532669839896E-2</v>
      </c>
      <c r="LY36" s="6">
        <v>2.3366508005192556E-2</v>
      </c>
      <c r="LZ36" s="6">
        <v>9.5196884465599315E-3</v>
      </c>
      <c r="MA36" s="6">
        <v>1.3846819558632626E-2</v>
      </c>
      <c r="MB36" s="6">
        <v>2.8126352228472526E-2</v>
      </c>
      <c r="MC36" s="6">
        <v>6.923409779316313E-3</v>
      </c>
      <c r="MD36" s="6">
        <v>9.5196884465599315E-3</v>
      </c>
      <c r="ME36" s="6">
        <v>7.7888360017308537E-3</v>
      </c>
      <c r="MF36" s="6">
        <v>1.4712245781047163E-2</v>
      </c>
      <c r="MG36" s="6">
        <v>5.6252704456945047E-3</v>
      </c>
      <c r="MH36" s="6">
        <v>2.1635655560363478E-2</v>
      </c>
      <c r="MI36" s="6">
        <v>5.6252704456945047E-3</v>
      </c>
      <c r="MJ36" s="6">
        <v>6.4906966681090436E-3</v>
      </c>
      <c r="MK36" s="6">
        <v>2.5962786672436176E-3</v>
      </c>
      <c r="ML36" s="6">
        <v>1.1683254002596278E-2</v>
      </c>
      <c r="MM36" s="6">
        <v>5.6252704456945047E-3</v>
      </c>
      <c r="MN36" s="6">
        <v>4.3271311120726954E-3</v>
      </c>
      <c r="MO36" s="6">
        <v>5.1925573344872352E-3</v>
      </c>
      <c r="MP36" s="6">
        <v>6.4906966681090436E-3</v>
      </c>
      <c r="MQ36" s="6">
        <v>1.7308524448290783E-3</v>
      </c>
      <c r="MR36" s="6">
        <v>3.0289917784508871E-3</v>
      </c>
      <c r="MS36" s="6">
        <v>8.6542622241453909E-3</v>
      </c>
      <c r="MT36" s="6">
        <v>1.7308524448290783E-3</v>
      </c>
      <c r="MU36" s="6">
        <v>4.7598442232799658E-3</v>
      </c>
      <c r="MV36" s="6">
        <v>5.1925573344872352E-3</v>
      </c>
      <c r="MW36" s="6">
        <v>9.9524015577672001E-3</v>
      </c>
      <c r="MX36" s="6">
        <v>3.0289917784508871E-3</v>
      </c>
      <c r="MY36" s="6">
        <v>3.8944180008654268E-3</v>
      </c>
      <c r="MZ36" s="6">
        <v>2.5962786672436176E-3</v>
      </c>
      <c r="NA36" s="6">
        <v>2.1635655560363477E-3</v>
      </c>
      <c r="NB36" s="6">
        <v>1.7308524448290783E-3</v>
      </c>
      <c r="NC36" s="6">
        <v>1.2981393336218088E-3</v>
      </c>
      <c r="ND36" s="6">
        <v>1.4712245781047163E-2</v>
      </c>
      <c r="NE36" s="6">
        <v>3.4617048896581565E-3</v>
      </c>
      <c r="NF36" s="6">
        <v>4.3271311120726956E-4</v>
      </c>
      <c r="NG36" s="6">
        <v>4.3271311120726956E-4</v>
      </c>
      <c r="NH36" s="6">
        <v>4.3271311120726956E-4</v>
      </c>
      <c r="NI36" s="6">
        <v>0</v>
      </c>
      <c r="NJ36" s="6">
        <v>0</v>
      </c>
      <c r="NK36" s="6">
        <v>1.7308524448290783E-3</v>
      </c>
      <c r="NL36" s="6">
        <v>4.3271311120726956E-4</v>
      </c>
      <c r="NM36" s="6">
        <v>3.4617048896581565E-3</v>
      </c>
      <c r="NN36" s="6">
        <v>4.3271311120726956E-4</v>
      </c>
      <c r="NO36" s="6">
        <v>4.3271311120726956E-4</v>
      </c>
      <c r="NP36" s="6">
        <v>4.3271311120726956E-4</v>
      </c>
      <c r="NQ36" s="6">
        <v>1.2981393336218088E-3</v>
      </c>
      <c r="NR36" s="6">
        <v>0</v>
      </c>
      <c r="NS36" s="6">
        <v>2.1635655560363477E-3</v>
      </c>
      <c r="NT36" s="6">
        <v>1.7308524448290783E-3</v>
      </c>
      <c r="NU36" s="6">
        <v>3.4617048896581565E-3</v>
      </c>
      <c r="NV36" s="6">
        <v>1.2981393336218088E-3</v>
      </c>
      <c r="NW36" s="6">
        <v>0</v>
      </c>
      <c r="NX36" s="6">
        <v>8.6542622241453913E-4</v>
      </c>
      <c r="NY36" s="6">
        <v>0</v>
      </c>
      <c r="NZ36" s="6">
        <v>1.2981393336218088E-3</v>
      </c>
      <c r="OA36" s="6">
        <v>4.3271311120726956E-4</v>
      </c>
      <c r="OB36" s="6">
        <v>8.6542622241453913E-4</v>
      </c>
      <c r="OC36" s="6">
        <v>8.6542622241453913E-4</v>
      </c>
      <c r="OD36" s="6">
        <v>4.3271311120726956E-4</v>
      </c>
      <c r="OE36" s="6">
        <v>3.0289917784508871E-3</v>
      </c>
      <c r="OF36" s="6">
        <v>8.6542622241453913E-4</v>
      </c>
      <c r="OG36" s="6">
        <v>2.5962786672436176E-3</v>
      </c>
      <c r="OH36" s="6">
        <v>1.4279532669839896E-2</v>
      </c>
      <c r="OI36" s="6">
        <v>0</v>
      </c>
      <c r="OJ36" s="6">
        <v>4.3271311120726956E-4</v>
      </c>
      <c r="OK36" s="6">
        <v>4.3271311120726956E-4</v>
      </c>
      <c r="OL36" s="6">
        <v>0</v>
      </c>
      <c r="OM36" s="6">
        <v>0</v>
      </c>
      <c r="ON36" s="6">
        <v>1.2981393336218088E-3</v>
      </c>
      <c r="OO36" s="6">
        <v>2.5962786672436176E-3</v>
      </c>
      <c r="OP36" s="6">
        <v>4.3271311120726956E-4</v>
      </c>
      <c r="OQ36" s="6">
        <v>2.1635655560363477E-3</v>
      </c>
      <c r="OR36" s="6">
        <v>4.3271311120726956E-4</v>
      </c>
      <c r="OS36" s="6">
        <v>0</v>
      </c>
      <c r="OT36" s="6">
        <v>8.6542622241453913E-4</v>
      </c>
      <c r="OU36" s="6">
        <v>2.1635655560363477E-3</v>
      </c>
      <c r="OV36" s="6">
        <v>8.6542622241453913E-4</v>
      </c>
      <c r="OW36" s="6">
        <v>3.8944180008654268E-3</v>
      </c>
      <c r="OX36" s="11">
        <v>1.2981393336218088E-3</v>
      </c>
      <c r="OY36" s="18">
        <v>2311</v>
      </c>
      <c r="OZ36" s="6">
        <v>0.46906101254868021</v>
      </c>
      <c r="PA36" s="6">
        <v>0.17741237559498052</v>
      </c>
      <c r="PB36" s="6">
        <v>0.13933362180874082</v>
      </c>
      <c r="PC36" s="6">
        <v>3.0289917784508871E-3</v>
      </c>
      <c r="PD36" s="6">
        <v>0.12072695802682822</v>
      </c>
      <c r="PE36" s="6">
        <v>3.1155344006923415E-2</v>
      </c>
      <c r="PF36" s="6">
        <v>1.3414106447425357E-2</v>
      </c>
      <c r="PG36" s="6">
        <v>2.4231934227607096E-2</v>
      </c>
      <c r="PH36" s="6">
        <v>8.2215491129381223E-3</v>
      </c>
      <c r="PI36" s="11">
        <v>1.3414106447425357E-2</v>
      </c>
      <c r="PJ36" s="18">
        <v>2364</v>
      </c>
      <c r="PK36" s="6">
        <v>7.6142131979695434E-3</v>
      </c>
      <c r="PL36" s="6">
        <v>5.4568527918781723E-2</v>
      </c>
      <c r="PM36" s="6">
        <v>0.93781725888324874</v>
      </c>
      <c r="PN36" s="11">
        <v>0</v>
      </c>
      <c r="PO36" s="18">
        <v>2407</v>
      </c>
      <c r="PP36" s="6">
        <v>0.22725384295803905</v>
      </c>
      <c r="PQ36" s="6">
        <v>0.28998753635230579</v>
      </c>
      <c r="PR36" s="6">
        <v>0.11882010801828001</v>
      </c>
      <c r="PS36" s="6">
        <v>4.2376402160365603E-2</v>
      </c>
      <c r="PT36" s="6">
        <v>4.2376402160365603E-2</v>
      </c>
      <c r="PU36" s="11">
        <v>0.27918570835064394</v>
      </c>
      <c r="PV36" s="18">
        <v>0</v>
      </c>
      <c r="PW36" s="6">
        <v>0</v>
      </c>
      <c r="PX36" s="6">
        <v>0</v>
      </c>
      <c r="PY36" s="6">
        <v>0</v>
      </c>
      <c r="PZ36" s="6">
        <v>0</v>
      </c>
      <c r="QA36" s="11">
        <v>0</v>
      </c>
      <c r="QB36" s="18">
        <v>0</v>
      </c>
      <c r="QC36" s="6">
        <v>0</v>
      </c>
      <c r="QD36" s="6">
        <v>0</v>
      </c>
      <c r="QE36" s="6">
        <v>0</v>
      </c>
      <c r="QF36" s="6">
        <v>0</v>
      </c>
      <c r="QG36" s="6">
        <v>0</v>
      </c>
      <c r="QH36" s="11">
        <v>0</v>
      </c>
      <c r="QI36" s="43">
        <v>2407</v>
      </c>
      <c r="QJ36" s="6">
        <v>7.4781886165351058E-2</v>
      </c>
      <c r="QK36" s="6">
        <v>7.3950976319069384E-2</v>
      </c>
      <c r="QL36" s="6">
        <v>2.9081844619858743E-3</v>
      </c>
      <c r="QM36" s="6">
        <v>0.44329040299127542</v>
      </c>
      <c r="QN36" s="6">
        <v>0.1196510178645617</v>
      </c>
      <c r="QO36" s="6">
        <v>6.3564603240548398E-2</v>
      </c>
      <c r="QP36" s="6">
        <v>8.0598255089322807E-2</v>
      </c>
      <c r="QQ36" s="8">
        <v>0.14125467386788534</v>
      </c>
      <c r="QR36" s="45">
        <v>485000</v>
      </c>
    </row>
    <row r="37" spans="1:460" ht="26.25" thickTop="1" thickBot="1" x14ac:dyDescent="0.3">
      <c r="A37" s="66">
        <f>VLOOKUP(B37,Vægt!A:F,6,FALSE)</f>
        <v>1.46111242386106</v>
      </c>
      <c r="B37" s="2" t="s">
        <v>39</v>
      </c>
      <c r="C37" s="22">
        <v>480</v>
      </c>
      <c r="D37" s="18">
        <v>480</v>
      </c>
      <c r="E37" s="6">
        <v>0.29583333333333334</v>
      </c>
      <c r="F37" s="6">
        <v>0.36041666666666666</v>
      </c>
      <c r="G37" s="6">
        <v>0.2</v>
      </c>
      <c r="H37" s="6">
        <v>7.9166666666666663E-2</v>
      </c>
      <c r="I37" s="6">
        <v>3.7499999999999999E-2</v>
      </c>
      <c r="J37" s="6">
        <v>2.0833333333333329E-2</v>
      </c>
      <c r="K37" s="11">
        <v>6.2500000000000003E-3</v>
      </c>
      <c r="L37" s="18">
        <v>480</v>
      </c>
      <c r="M37" s="6">
        <v>0.19583333333333333</v>
      </c>
      <c r="N37" s="6">
        <v>0.10625</v>
      </c>
      <c r="O37" s="6">
        <v>8.3333333333333332E-3</v>
      </c>
      <c r="P37" s="6">
        <v>2.0833333333333333E-3</v>
      </c>
      <c r="Q37" s="6">
        <v>0.23749999999999999</v>
      </c>
      <c r="R37" s="6">
        <v>0.40833333333333338</v>
      </c>
      <c r="S37" s="6">
        <v>0.12916666666666668</v>
      </c>
      <c r="T37" s="6">
        <v>7.0833333333333331E-2</v>
      </c>
      <c r="U37" s="6">
        <v>0.42708333333333326</v>
      </c>
      <c r="V37" s="6">
        <v>0.16875000000000001</v>
      </c>
      <c r="W37" s="6">
        <v>0.29791666666666666</v>
      </c>
      <c r="X37" s="6">
        <v>0.41249999999999998</v>
      </c>
      <c r="Y37" s="6">
        <v>8.9583333333333334E-2</v>
      </c>
      <c r="Z37" s="11">
        <v>1.0416666666666664E-2</v>
      </c>
      <c r="AA37" s="18">
        <v>480</v>
      </c>
      <c r="AB37" s="6">
        <v>6.2500000000000003E-3</v>
      </c>
      <c r="AC37" s="6">
        <v>3.5416666666666666E-2</v>
      </c>
      <c r="AD37" s="6">
        <v>8.5416666666666655E-2</v>
      </c>
      <c r="AE37" s="6">
        <v>0.22708333333333333</v>
      </c>
      <c r="AF37" s="6">
        <v>0.64375000000000004</v>
      </c>
      <c r="AG37" s="11">
        <v>2.0833333333333333E-3</v>
      </c>
      <c r="AH37" s="18">
        <v>480</v>
      </c>
      <c r="AI37" s="6">
        <v>0.25208333333333333</v>
      </c>
      <c r="AJ37" s="6">
        <v>0.375</v>
      </c>
      <c r="AK37" s="6">
        <v>0.25833333333333336</v>
      </c>
      <c r="AL37" s="6">
        <v>7.0833333333333331E-2</v>
      </c>
      <c r="AM37" s="6">
        <v>2.0833333333333329E-2</v>
      </c>
      <c r="AN37" s="11">
        <v>2.2916666666666665E-2</v>
      </c>
      <c r="AO37" s="18">
        <v>480</v>
      </c>
      <c r="AP37" s="6">
        <v>0.31874999999999998</v>
      </c>
      <c r="AQ37" s="6">
        <v>0.19583333333333333</v>
      </c>
      <c r="AR37" s="6">
        <v>0.18124999999999999</v>
      </c>
      <c r="AS37" s="6">
        <v>7.7083333333333337E-2</v>
      </c>
      <c r="AT37" s="6">
        <v>2.7083333333333334E-2</v>
      </c>
      <c r="AU37" s="11">
        <v>0.2</v>
      </c>
      <c r="AV37" s="18">
        <v>480</v>
      </c>
      <c r="AW37" s="6">
        <v>0.36249999999999999</v>
      </c>
      <c r="AX37" s="6">
        <v>0.33124999999999999</v>
      </c>
      <c r="AY37" s="6">
        <v>0.18124999999999999</v>
      </c>
      <c r="AZ37" s="6">
        <v>2.7083333333333334E-2</v>
      </c>
      <c r="BA37" s="6">
        <v>1.2500000000000001E-2</v>
      </c>
      <c r="BB37" s="11">
        <v>8.5416666666666655E-2</v>
      </c>
      <c r="BC37" s="18">
        <v>480</v>
      </c>
      <c r="BD37" s="6">
        <v>0.67500000000000004</v>
      </c>
      <c r="BE37" s="6">
        <v>0.16875000000000001</v>
      </c>
      <c r="BF37" s="6">
        <v>6.0416666666666667E-2</v>
      </c>
      <c r="BG37" s="6">
        <v>6.2500000000000003E-3</v>
      </c>
      <c r="BH37" s="6">
        <v>2.0833333333333333E-3</v>
      </c>
      <c r="BI37" s="11">
        <v>8.7499999999999994E-2</v>
      </c>
      <c r="BJ37" s="18">
        <v>0</v>
      </c>
      <c r="BK37" s="6">
        <v>0</v>
      </c>
      <c r="BL37" s="6">
        <v>0</v>
      </c>
      <c r="BM37" s="6">
        <v>0</v>
      </c>
      <c r="BN37" s="6">
        <v>0</v>
      </c>
      <c r="BO37" s="6">
        <v>0</v>
      </c>
      <c r="BP37" s="11">
        <v>0</v>
      </c>
      <c r="BQ37" s="18">
        <v>480</v>
      </c>
      <c r="BR37" s="6">
        <v>0.52708333333333335</v>
      </c>
      <c r="BS37" s="6">
        <v>0.24166666666666667</v>
      </c>
      <c r="BT37" s="6">
        <v>0.12916666666666668</v>
      </c>
      <c r="BU37" s="6">
        <v>6.8750000000000006E-2</v>
      </c>
      <c r="BV37" s="6">
        <v>2.2916666666666665E-2</v>
      </c>
      <c r="BW37" s="11">
        <v>1.0416666666666664E-2</v>
      </c>
      <c r="BX37" s="18">
        <v>480</v>
      </c>
      <c r="BY37" s="6">
        <v>2.5000000000000001E-2</v>
      </c>
      <c r="BZ37" s="6">
        <v>0.12916666666666668</v>
      </c>
      <c r="CA37" s="6">
        <v>0.32500000000000001</v>
      </c>
      <c r="CB37" s="6">
        <v>0.27500000000000002</v>
      </c>
      <c r="CC37" s="6">
        <v>0.23958333333333337</v>
      </c>
      <c r="CD37" s="11">
        <v>6.2500000000000003E-3</v>
      </c>
      <c r="CE37" s="18">
        <v>480</v>
      </c>
      <c r="CF37" s="6">
        <v>0.24166666666666667</v>
      </c>
      <c r="CG37" s="6">
        <v>0.1875</v>
      </c>
      <c r="CH37" s="6">
        <v>0.3</v>
      </c>
      <c r="CI37" s="6">
        <v>0.15208333333333332</v>
      </c>
      <c r="CJ37" s="6">
        <v>2.7083333333333334E-2</v>
      </c>
      <c r="CK37" s="11">
        <v>9.166666666666666E-2</v>
      </c>
      <c r="CL37" s="18">
        <v>480</v>
      </c>
      <c r="CM37" s="6">
        <v>0.16250000000000001</v>
      </c>
      <c r="CN37" s="6">
        <v>5.6250000000000001E-2</v>
      </c>
      <c r="CO37" s="6">
        <v>0.11874999999999999</v>
      </c>
      <c r="CP37" s="6">
        <v>0.20416666666666669</v>
      </c>
      <c r="CQ37" s="6">
        <v>0.25624999999999998</v>
      </c>
      <c r="CR37" s="6">
        <v>0.20208333333333331</v>
      </c>
      <c r="CS37" s="22">
        <v>480</v>
      </c>
      <c r="CT37" s="6">
        <v>0.16458333333333333</v>
      </c>
      <c r="CU37" s="6">
        <v>0.26041666666666669</v>
      </c>
      <c r="CV37" s="6">
        <v>0.31041666666666667</v>
      </c>
      <c r="CW37" s="6">
        <v>0.15</v>
      </c>
      <c r="CX37" s="6">
        <v>4.791666666666667E-2</v>
      </c>
      <c r="CY37" s="11">
        <v>6.6666666666666666E-2</v>
      </c>
      <c r="CZ37" s="18">
        <v>480</v>
      </c>
      <c r="DA37" s="6">
        <v>0.37083333333333335</v>
      </c>
      <c r="DB37" s="6">
        <v>0.27291666666666664</v>
      </c>
      <c r="DC37" s="6">
        <v>0.19375000000000001</v>
      </c>
      <c r="DD37" s="6">
        <v>5.4166666666666669E-2</v>
      </c>
      <c r="DE37" s="6">
        <v>1.4583333333333332E-2</v>
      </c>
      <c r="DF37" s="11">
        <v>9.375E-2</v>
      </c>
      <c r="DG37" s="18">
        <v>0</v>
      </c>
      <c r="DH37" s="6">
        <v>0</v>
      </c>
      <c r="DI37" s="6">
        <v>0</v>
      </c>
      <c r="DJ37" s="6">
        <v>0</v>
      </c>
      <c r="DK37" s="6">
        <v>0</v>
      </c>
      <c r="DL37" s="6">
        <v>0</v>
      </c>
      <c r="DM37" s="11">
        <v>0</v>
      </c>
      <c r="DN37" s="18">
        <v>480</v>
      </c>
      <c r="DO37" s="6">
        <v>0.85833333333333328</v>
      </c>
      <c r="DP37" s="11">
        <v>0.14166666666666666</v>
      </c>
      <c r="DQ37" s="18">
        <v>0</v>
      </c>
      <c r="DR37" s="6">
        <v>0</v>
      </c>
      <c r="DS37" s="6">
        <v>0</v>
      </c>
      <c r="DT37" s="6">
        <v>0</v>
      </c>
      <c r="DU37" s="6">
        <v>0</v>
      </c>
      <c r="DV37" s="6">
        <v>0</v>
      </c>
      <c r="DW37" s="6">
        <v>0</v>
      </c>
      <c r="DX37" s="6">
        <v>0</v>
      </c>
      <c r="DY37" s="6">
        <v>0</v>
      </c>
      <c r="DZ37" s="6">
        <v>0</v>
      </c>
      <c r="EA37" s="6">
        <v>0</v>
      </c>
      <c r="EB37" s="6">
        <v>0</v>
      </c>
      <c r="EC37" s="11">
        <v>0</v>
      </c>
      <c r="ED37" s="18">
        <v>0</v>
      </c>
      <c r="EE37" s="6">
        <v>0</v>
      </c>
      <c r="EF37" s="6">
        <v>0</v>
      </c>
      <c r="EG37" s="6">
        <v>0</v>
      </c>
      <c r="EH37" s="6">
        <v>0</v>
      </c>
      <c r="EI37" s="6">
        <v>0</v>
      </c>
      <c r="EJ37" s="6">
        <v>0</v>
      </c>
      <c r="EK37" s="6">
        <v>0</v>
      </c>
      <c r="EL37" s="6">
        <v>0</v>
      </c>
      <c r="EM37" s="6">
        <v>0</v>
      </c>
      <c r="EN37" s="6">
        <v>0</v>
      </c>
      <c r="EO37" s="11">
        <v>0</v>
      </c>
      <c r="EP37" s="18">
        <v>0</v>
      </c>
      <c r="EQ37" s="6">
        <v>0</v>
      </c>
      <c r="ER37" s="6">
        <v>0</v>
      </c>
      <c r="ES37" s="6">
        <v>0</v>
      </c>
      <c r="ET37" s="6">
        <v>0</v>
      </c>
      <c r="EU37" s="6">
        <v>0</v>
      </c>
      <c r="EV37" s="6">
        <v>0</v>
      </c>
      <c r="EW37" s="6">
        <v>0</v>
      </c>
      <c r="EX37" s="6">
        <v>0</v>
      </c>
      <c r="EY37" s="6">
        <v>0</v>
      </c>
      <c r="EZ37" s="6">
        <v>0</v>
      </c>
      <c r="FA37" s="6">
        <v>0</v>
      </c>
      <c r="FB37" s="6">
        <v>0</v>
      </c>
      <c r="FC37" s="6">
        <v>0</v>
      </c>
      <c r="FD37" s="6">
        <v>0</v>
      </c>
      <c r="FE37" s="6">
        <v>0</v>
      </c>
      <c r="FF37" s="6">
        <v>0</v>
      </c>
      <c r="FG37" s="6">
        <v>0</v>
      </c>
      <c r="FH37" s="6">
        <v>0</v>
      </c>
      <c r="FI37" s="6">
        <v>0</v>
      </c>
      <c r="FJ37" s="11">
        <v>0</v>
      </c>
      <c r="FK37" s="18">
        <v>480</v>
      </c>
      <c r="FL37" s="6">
        <v>0.90208333333333324</v>
      </c>
      <c r="FM37" s="6">
        <v>0.52708333333333335</v>
      </c>
      <c r="FN37" s="6">
        <v>0.53541666666666665</v>
      </c>
      <c r="FO37" s="6">
        <v>0.33333333333333326</v>
      </c>
      <c r="FP37" s="6">
        <v>0.27916666666666667</v>
      </c>
      <c r="FQ37" s="6">
        <v>0.21458333333333332</v>
      </c>
      <c r="FR37" s="6">
        <v>0.33541666666666664</v>
      </c>
      <c r="FS37" s="6">
        <v>0.26666666666666666</v>
      </c>
      <c r="FT37" s="6">
        <v>0.2</v>
      </c>
      <c r="FU37" s="6">
        <v>3.7499999999999999E-2</v>
      </c>
      <c r="FV37" s="6">
        <v>6.458333333333334E-2</v>
      </c>
      <c r="FW37" s="6">
        <v>0.16458333333333333</v>
      </c>
      <c r="FX37" s="6">
        <v>0.17708333333333337</v>
      </c>
      <c r="FY37" s="6">
        <v>0.10833333333333334</v>
      </c>
      <c r="FZ37" s="6">
        <v>2.0833333333333333E-3</v>
      </c>
      <c r="GA37" s="6">
        <v>4.1666666666666666E-3</v>
      </c>
      <c r="GB37" s="11">
        <v>2.5000000000000001E-2</v>
      </c>
      <c r="GC37" s="18">
        <v>335</v>
      </c>
      <c r="GD37" s="6">
        <v>2.9850746268656721E-3</v>
      </c>
      <c r="GE37" s="6">
        <v>0</v>
      </c>
      <c r="GF37" s="6">
        <v>3.880597014925373E-2</v>
      </c>
      <c r="GG37" s="6">
        <v>0.37910447761194027</v>
      </c>
      <c r="GH37" s="6">
        <v>0.55522388059701488</v>
      </c>
      <c r="GI37" s="11">
        <v>2.3880597014925377E-2</v>
      </c>
      <c r="GJ37" s="18">
        <v>335</v>
      </c>
      <c r="GK37" s="6">
        <v>5.9701492537313442E-3</v>
      </c>
      <c r="GL37" s="6">
        <v>1.7910447761194031E-2</v>
      </c>
      <c r="GM37" s="6">
        <v>5.6716417910447764E-2</v>
      </c>
      <c r="GN37" s="6">
        <v>0.40597014925373132</v>
      </c>
      <c r="GO37" s="6">
        <v>0.5074626865671642</v>
      </c>
      <c r="GP37" s="11">
        <v>5.9701492537313442E-3</v>
      </c>
      <c r="GQ37" s="18">
        <v>335</v>
      </c>
      <c r="GR37" s="6">
        <v>2.9850746268656721E-3</v>
      </c>
      <c r="GS37" s="6">
        <v>0</v>
      </c>
      <c r="GT37" s="6">
        <v>5.3731343283582082E-2</v>
      </c>
      <c r="GU37" s="6">
        <v>0.37313432835820898</v>
      </c>
      <c r="GV37" s="6">
        <v>0.56119402985074629</v>
      </c>
      <c r="GW37" s="11">
        <v>8.9552238805970154E-3</v>
      </c>
      <c r="GX37" s="18">
        <v>335</v>
      </c>
      <c r="GY37" s="6">
        <v>2.9850746268656721E-3</v>
      </c>
      <c r="GZ37" s="6">
        <v>1.4925373134328356E-2</v>
      </c>
      <c r="HA37" s="6">
        <v>8.6567164179104483E-2</v>
      </c>
      <c r="HB37" s="6">
        <v>0.42686567164179112</v>
      </c>
      <c r="HC37" s="6">
        <v>0.32835820895522388</v>
      </c>
      <c r="HD37" s="11">
        <v>0.14029850746268657</v>
      </c>
      <c r="HE37" s="18">
        <v>335</v>
      </c>
      <c r="HF37" s="6">
        <v>5.9701492537313442E-3</v>
      </c>
      <c r="HG37" s="6">
        <v>0</v>
      </c>
      <c r="HH37" s="6">
        <v>2.6865671641791041E-2</v>
      </c>
      <c r="HI37" s="6">
        <v>0.33731343283582083</v>
      </c>
      <c r="HJ37" s="6">
        <v>0.62985074626865667</v>
      </c>
      <c r="HK37" s="11">
        <v>0</v>
      </c>
      <c r="HL37" s="18">
        <v>335</v>
      </c>
      <c r="HM37" s="6">
        <v>2.3880597014925377E-2</v>
      </c>
      <c r="HN37" s="6">
        <v>0.1373134328358209</v>
      </c>
      <c r="HO37" s="6">
        <v>0.21492537313432833</v>
      </c>
      <c r="HP37" s="6">
        <v>0.33432835820895529</v>
      </c>
      <c r="HQ37" s="6">
        <v>0.16417910447761194</v>
      </c>
      <c r="HR37" s="11">
        <v>0.1253731343283582</v>
      </c>
      <c r="HS37" s="18">
        <v>335</v>
      </c>
      <c r="HT37" s="6">
        <v>2.9850746268656721E-3</v>
      </c>
      <c r="HU37" s="6">
        <v>2.0895522388059706E-2</v>
      </c>
      <c r="HV37" s="6">
        <v>0.15820895522388059</v>
      </c>
      <c r="HW37" s="6">
        <v>0.35522388059701493</v>
      </c>
      <c r="HX37" s="6">
        <v>0.29253731343283584</v>
      </c>
      <c r="HY37" s="11">
        <v>0.17014925373134329</v>
      </c>
      <c r="HZ37" s="18">
        <v>335</v>
      </c>
      <c r="IA37" s="6">
        <v>1.1940298507462688E-2</v>
      </c>
      <c r="IB37" s="6">
        <v>3.2835820895522387E-2</v>
      </c>
      <c r="IC37" s="6">
        <v>0.12835820895522387</v>
      </c>
      <c r="ID37" s="6">
        <v>0.38507462686567157</v>
      </c>
      <c r="IE37" s="6">
        <v>0.27164179104477609</v>
      </c>
      <c r="IF37" s="11">
        <v>0.17014925373134329</v>
      </c>
      <c r="IG37" s="18">
        <v>335</v>
      </c>
      <c r="IH37" s="6">
        <v>2.9850746268656721E-3</v>
      </c>
      <c r="II37" s="6">
        <v>0</v>
      </c>
      <c r="IJ37" s="6">
        <v>6.2686567164179099E-2</v>
      </c>
      <c r="IK37" s="6">
        <v>0.29253731343283584</v>
      </c>
      <c r="IL37" s="6">
        <v>0.45074626865671641</v>
      </c>
      <c r="IM37" s="11">
        <v>0.19104477611940301</v>
      </c>
      <c r="IN37" s="18">
        <v>335</v>
      </c>
      <c r="IO37" s="6">
        <v>2.9850746268656721E-3</v>
      </c>
      <c r="IP37" s="6">
        <v>8.9552238805970154E-3</v>
      </c>
      <c r="IQ37" s="6">
        <v>4.7761194029850754E-2</v>
      </c>
      <c r="IR37" s="6">
        <v>3.880597014925373E-2</v>
      </c>
      <c r="IS37" s="6">
        <v>4.4776119402985072E-2</v>
      </c>
      <c r="IT37" s="11">
        <v>0.85671641791044773</v>
      </c>
      <c r="IU37" s="18">
        <v>0</v>
      </c>
      <c r="IV37" s="6">
        <v>0</v>
      </c>
      <c r="IW37" s="6">
        <v>0</v>
      </c>
      <c r="IX37" s="6">
        <v>0</v>
      </c>
      <c r="IY37" s="6">
        <v>0</v>
      </c>
      <c r="IZ37" s="6">
        <v>0</v>
      </c>
      <c r="JA37" s="11">
        <v>0</v>
      </c>
      <c r="JB37" s="18">
        <v>0</v>
      </c>
      <c r="JC37" s="6">
        <v>0</v>
      </c>
      <c r="JD37" s="6">
        <v>0</v>
      </c>
      <c r="JE37" s="6">
        <v>0</v>
      </c>
      <c r="JF37" s="6">
        <v>0</v>
      </c>
      <c r="JG37" s="6">
        <v>0</v>
      </c>
      <c r="JH37" s="11">
        <v>0</v>
      </c>
      <c r="JI37" s="18">
        <v>0</v>
      </c>
      <c r="JJ37" s="6">
        <v>0</v>
      </c>
      <c r="JK37" s="6">
        <v>0</v>
      </c>
      <c r="JL37" s="6">
        <v>0</v>
      </c>
      <c r="JM37" s="6">
        <v>0</v>
      </c>
      <c r="JN37" s="6">
        <v>0</v>
      </c>
      <c r="JO37" s="11">
        <v>0</v>
      </c>
      <c r="JP37" s="18">
        <v>463</v>
      </c>
      <c r="JQ37" s="6">
        <v>0.11231101511879051</v>
      </c>
      <c r="JR37" s="6">
        <v>0.35637149028077753</v>
      </c>
      <c r="JS37" s="11">
        <v>0.53131749460043198</v>
      </c>
      <c r="JT37" s="15">
        <v>55.44924406047511</v>
      </c>
      <c r="JU37" s="18">
        <v>480</v>
      </c>
      <c r="JV37" s="6">
        <v>0.91249999999999998</v>
      </c>
      <c r="JW37" s="6">
        <v>4.791666666666667E-2</v>
      </c>
      <c r="JX37" s="11">
        <v>3.9583333333333331E-2</v>
      </c>
      <c r="JY37" s="18">
        <v>480</v>
      </c>
      <c r="JZ37" s="6">
        <v>0.9</v>
      </c>
      <c r="KA37" s="6">
        <v>6.0416666666666667E-2</v>
      </c>
      <c r="KB37" s="11">
        <v>3.9583333333333331E-2</v>
      </c>
      <c r="KC37" s="18">
        <v>480</v>
      </c>
      <c r="KD37" s="6">
        <v>8.9583333333333334E-2</v>
      </c>
      <c r="KE37" s="6">
        <v>0.31874999999999998</v>
      </c>
      <c r="KF37" s="6">
        <v>0.17083333333333331</v>
      </c>
      <c r="KG37" s="6">
        <v>0.34791666666666665</v>
      </c>
      <c r="KH37" s="11">
        <v>7.2916666666666671E-2</v>
      </c>
      <c r="KI37" s="18">
        <v>125</v>
      </c>
      <c r="KJ37" s="6">
        <v>0.32800000000000007</v>
      </c>
      <c r="KK37" s="6">
        <v>0.64800000000000002</v>
      </c>
      <c r="KL37" s="11">
        <v>2.4E-2</v>
      </c>
      <c r="KM37" s="18">
        <v>480</v>
      </c>
      <c r="KN37" s="6">
        <v>0.81458333333333333</v>
      </c>
      <c r="KO37" s="6">
        <v>0.56458333333333333</v>
      </c>
      <c r="KP37" s="6">
        <v>0.31874999999999998</v>
      </c>
      <c r="KQ37" s="6">
        <v>0.18958333333333333</v>
      </c>
      <c r="KR37" s="6">
        <v>9.375E-2</v>
      </c>
      <c r="KS37" s="6">
        <v>4.791666666666667E-2</v>
      </c>
      <c r="KT37" s="6">
        <v>3.5416666666666666E-2</v>
      </c>
      <c r="KU37" s="6">
        <v>2.0833333333333329E-2</v>
      </c>
      <c r="KV37" s="6">
        <v>7.7083333333333337E-2</v>
      </c>
      <c r="KW37" s="11">
        <v>7.4999999999999997E-2</v>
      </c>
      <c r="KX37" s="18">
        <v>477</v>
      </c>
      <c r="KY37" s="6">
        <v>4.1928721174004195E-3</v>
      </c>
      <c r="KZ37" s="6">
        <v>2.0964360587002098E-2</v>
      </c>
      <c r="LA37" s="6">
        <v>2.5157232704402521E-2</v>
      </c>
      <c r="LB37" s="6">
        <v>0.8574423480083857</v>
      </c>
      <c r="LC37" s="11">
        <v>9.2243186582809222E-2</v>
      </c>
      <c r="LD37" s="18">
        <v>477</v>
      </c>
      <c r="LE37" s="6">
        <v>0.38364779874213839</v>
      </c>
      <c r="LF37" s="6">
        <v>6.0796645702306078E-2</v>
      </c>
      <c r="LG37" s="6">
        <v>2.3060796645702306E-2</v>
      </c>
      <c r="LH37" s="6">
        <v>4.1928721174004195E-3</v>
      </c>
      <c r="LI37" s="6">
        <v>4.1928721174004195E-3</v>
      </c>
      <c r="LJ37" s="6">
        <v>2.5157232704402521E-2</v>
      </c>
      <c r="LK37" s="6">
        <v>3.1446540880503145E-2</v>
      </c>
      <c r="LL37" s="6">
        <v>6.2893081761006301E-3</v>
      </c>
      <c r="LM37" s="6">
        <v>2.0964360587002098E-2</v>
      </c>
      <c r="LN37" s="6">
        <v>1.257861635220126E-2</v>
      </c>
      <c r="LO37" s="6">
        <v>2.3060796645702306E-2</v>
      </c>
      <c r="LP37" s="6">
        <v>1.257861635220126E-2</v>
      </c>
      <c r="LQ37" s="6">
        <v>4.40251572327044E-2</v>
      </c>
      <c r="LR37" s="6">
        <v>1.257861635220126E-2</v>
      </c>
      <c r="LS37" s="6">
        <v>2.0964360587002098E-3</v>
      </c>
      <c r="LT37" s="6">
        <v>2.5157232704402521E-2</v>
      </c>
      <c r="LU37" s="6">
        <v>1.0482180293501049E-2</v>
      </c>
      <c r="LV37" s="6">
        <v>2.0964360587002098E-2</v>
      </c>
      <c r="LW37" s="6">
        <v>6.2893081761006301E-3</v>
      </c>
      <c r="LX37" s="6">
        <v>1.257861635220126E-2</v>
      </c>
      <c r="LY37" s="6">
        <v>1.257861635220126E-2</v>
      </c>
      <c r="LZ37" s="6">
        <v>1.4675052410901468E-2</v>
      </c>
      <c r="MA37" s="6">
        <v>4.1928721174004195E-3</v>
      </c>
      <c r="MB37" s="6">
        <v>1.4675052410901468E-2</v>
      </c>
      <c r="MC37" s="6">
        <v>1.4675052410901468E-2</v>
      </c>
      <c r="MD37" s="6">
        <v>6.2893081761006301E-3</v>
      </c>
      <c r="ME37" s="6">
        <v>1.6771488469601678E-2</v>
      </c>
      <c r="MF37" s="6">
        <v>1.4675052410901468E-2</v>
      </c>
      <c r="MG37" s="6">
        <v>8.385744234800839E-3</v>
      </c>
      <c r="MH37" s="6">
        <v>3.7735849056603772E-2</v>
      </c>
      <c r="MI37" s="6">
        <v>8.385744234800839E-3</v>
      </c>
      <c r="MJ37" s="6">
        <v>4.1928721174004195E-3</v>
      </c>
      <c r="MK37" s="6">
        <v>0</v>
      </c>
      <c r="ML37" s="6">
        <v>1.257861635220126E-2</v>
      </c>
      <c r="MM37" s="6">
        <v>8.385744234800839E-3</v>
      </c>
      <c r="MN37" s="6">
        <v>0</v>
      </c>
      <c r="MO37" s="6">
        <v>6.2893081761006301E-3</v>
      </c>
      <c r="MP37" s="6">
        <v>4.1928721174004195E-3</v>
      </c>
      <c r="MQ37" s="6">
        <v>0</v>
      </c>
      <c r="MR37" s="6">
        <v>2.0964360587002098E-3</v>
      </c>
      <c r="MS37" s="6">
        <v>6.2893081761006301E-3</v>
      </c>
      <c r="MT37" s="6">
        <v>0</v>
      </c>
      <c r="MU37" s="6">
        <v>2.0964360587002098E-3</v>
      </c>
      <c r="MV37" s="6">
        <v>2.0964360587002098E-3</v>
      </c>
      <c r="MW37" s="6">
        <v>6.2893081761006301E-3</v>
      </c>
      <c r="MX37" s="6">
        <v>0</v>
      </c>
      <c r="MY37" s="6">
        <v>2.0964360587002098E-3</v>
      </c>
      <c r="MZ37" s="6">
        <v>2.0964360587002098E-3</v>
      </c>
      <c r="NA37" s="6">
        <v>0</v>
      </c>
      <c r="NB37" s="6">
        <v>0</v>
      </c>
      <c r="NC37" s="6">
        <v>0</v>
      </c>
      <c r="ND37" s="6">
        <v>6.2893081761006301E-3</v>
      </c>
      <c r="NE37" s="6">
        <v>0</v>
      </c>
      <c r="NF37" s="6">
        <v>2.0964360587002098E-3</v>
      </c>
      <c r="NG37" s="6">
        <v>0</v>
      </c>
      <c r="NH37" s="6">
        <v>0</v>
      </c>
      <c r="NI37" s="6">
        <v>2.0964360587002098E-3</v>
      </c>
      <c r="NJ37" s="6">
        <v>2.0964360587002098E-3</v>
      </c>
      <c r="NK37" s="6">
        <v>0</v>
      </c>
      <c r="NL37" s="6">
        <v>0</v>
      </c>
      <c r="NM37" s="6">
        <v>2.0964360587002098E-3</v>
      </c>
      <c r="NN37" s="6">
        <v>0</v>
      </c>
      <c r="NO37" s="6">
        <v>0</v>
      </c>
      <c r="NP37" s="6">
        <v>0</v>
      </c>
      <c r="NQ37" s="6">
        <v>0</v>
      </c>
      <c r="NR37" s="6">
        <v>2.0964360587002098E-3</v>
      </c>
      <c r="NS37" s="6">
        <v>2.0964360587002098E-3</v>
      </c>
      <c r="NT37" s="6">
        <v>4.1928721174004195E-3</v>
      </c>
      <c r="NU37" s="6">
        <v>2.0964360587002098E-3</v>
      </c>
      <c r="NV37" s="6">
        <v>0</v>
      </c>
      <c r="NW37" s="6">
        <v>2.0964360587002098E-3</v>
      </c>
      <c r="NX37" s="6">
        <v>0</v>
      </c>
      <c r="NY37" s="6">
        <v>0</v>
      </c>
      <c r="NZ37" s="6">
        <v>0</v>
      </c>
      <c r="OA37" s="6">
        <v>0</v>
      </c>
      <c r="OB37" s="6">
        <v>0</v>
      </c>
      <c r="OC37" s="6">
        <v>0</v>
      </c>
      <c r="OD37" s="6">
        <v>0</v>
      </c>
      <c r="OE37" s="6">
        <v>2.0964360587002098E-3</v>
      </c>
      <c r="OF37" s="6">
        <v>0</v>
      </c>
      <c r="OG37" s="6">
        <v>0</v>
      </c>
      <c r="OH37" s="6">
        <v>8.385744234800839E-3</v>
      </c>
      <c r="OI37" s="6">
        <v>0</v>
      </c>
      <c r="OJ37" s="6">
        <v>0</v>
      </c>
      <c r="OK37" s="6">
        <v>0</v>
      </c>
      <c r="OL37" s="6">
        <v>0</v>
      </c>
      <c r="OM37" s="6">
        <v>0</v>
      </c>
      <c r="ON37" s="6">
        <v>0</v>
      </c>
      <c r="OO37" s="6">
        <v>4.1928721174004195E-3</v>
      </c>
      <c r="OP37" s="6">
        <v>0</v>
      </c>
      <c r="OQ37" s="6">
        <v>0</v>
      </c>
      <c r="OR37" s="6">
        <v>2.0964360587002098E-3</v>
      </c>
      <c r="OS37" s="6">
        <v>0</v>
      </c>
      <c r="OT37" s="6">
        <v>0</v>
      </c>
      <c r="OU37" s="6">
        <v>0</v>
      </c>
      <c r="OV37" s="6">
        <v>0</v>
      </c>
      <c r="OW37" s="6">
        <v>2.0964360587002098E-3</v>
      </c>
      <c r="OX37" s="11">
        <v>0</v>
      </c>
      <c r="OY37" s="18">
        <v>477</v>
      </c>
      <c r="OZ37" s="6">
        <v>0.47379454926624737</v>
      </c>
      <c r="PA37" s="6">
        <v>0.22851153039832284</v>
      </c>
      <c r="PB37" s="6">
        <v>0.11949685534591195</v>
      </c>
      <c r="PC37" s="6">
        <v>0</v>
      </c>
      <c r="PD37" s="6">
        <v>0.1278825995807128</v>
      </c>
      <c r="PE37" s="6">
        <v>1.257861635220126E-2</v>
      </c>
      <c r="PF37" s="6">
        <v>1.4675052410901468E-2</v>
      </c>
      <c r="PG37" s="6">
        <v>1.0482180293501049E-2</v>
      </c>
      <c r="PH37" s="6">
        <v>8.385744234800839E-3</v>
      </c>
      <c r="PI37" s="11">
        <v>4.1928721174004195E-3</v>
      </c>
      <c r="PJ37" s="18">
        <v>476</v>
      </c>
      <c r="PK37" s="6">
        <v>1.2605042016806723E-2</v>
      </c>
      <c r="PL37" s="6">
        <v>0.11554621848739495</v>
      </c>
      <c r="PM37" s="6">
        <v>0.87184873949579833</v>
      </c>
      <c r="PN37" s="11">
        <v>0</v>
      </c>
      <c r="PO37" s="18">
        <v>480</v>
      </c>
      <c r="PP37" s="6">
        <v>0.17708333333333337</v>
      </c>
      <c r="PQ37" s="6">
        <v>0.36041666666666666</v>
      </c>
      <c r="PR37" s="6">
        <v>0.14374999999999999</v>
      </c>
      <c r="PS37" s="6">
        <v>5.6250000000000001E-2</v>
      </c>
      <c r="PT37" s="6">
        <v>5.4166666666666669E-2</v>
      </c>
      <c r="PU37" s="11">
        <v>0.20833333333333337</v>
      </c>
      <c r="PV37" s="18">
        <v>0</v>
      </c>
      <c r="PW37" s="6">
        <v>0</v>
      </c>
      <c r="PX37" s="6">
        <v>0</v>
      </c>
      <c r="PY37" s="6">
        <v>0</v>
      </c>
      <c r="PZ37" s="6">
        <v>0</v>
      </c>
      <c r="QA37" s="11">
        <v>0</v>
      </c>
      <c r="QB37" s="18">
        <v>0</v>
      </c>
      <c r="QC37" s="6">
        <v>0</v>
      </c>
      <c r="QD37" s="6">
        <v>0</v>
      </c>
      <c r="QE37" s="6">
        <v>0</v>
      </c>
      <c r="QF37" s="6">
        <v>0</v>
      </c>
      <c r="QG37" s="6">
        <v>0</v>
      </c>
      <c r="QH37" s="11">
        <v>0</v>
      </c>
      <c r="QI37" s="43">
        <v>480</v>
      </c>
      <c r="QJ37" s="6">
        <v>7.0833333333333331E-2</v>
      </c>
      <c r="QK37" s="6">
        <v>4.583333333333333E-2</v>
      </c>
      <c r="QL37" s="6">
        <v>1.6666666666666666E-2</v>
      </c>
      <c r="QM37" s="6">
        <v>0.36041666666666666</v>
      </c>
      <c r="QN37" s="6">
        <v>8.3333333333333315E-2</v>
      </c>
      <c r="QO37" s="6">
        <v>2.9166666666666664E-2</v>
      </c>
      <c r="QP37" s="6">
        <v>0.11458333333333331</v>
      </c>
      <c r="QQ37" s="8">
        <v>0.27916666666666667</v>
      </c>
      <c r="QR37" s="50">
        <v>51000</v>
      </c>
    </row>
    <row r="38" spans="1:460" ht="26.25" thickTop="1" thickBot="1" x14ac:dyDescent="0.3">
      <c r="A38" s="66">
        <f>VLOOKUP(B38,Vægt!A:F,6,FALSE)</f>
        <v>0.86648624098506155</v>
      </c>
      <c r="B38" s="2" t="s">
        <v>40</v>
      </c>
      <c r="C38" s="22">
        <v>1349</v>
      </c>
      <c r="D38" s="18">
        <v>1349</v>
      </c>
      <c r="E38" s="6">
        <v>7.2646404744255003E-2</v>
      </c>
      <c r="F38" s="6">
        <v>0.23276501111934766</v>
      </c>
      <c r="G38" s="6">
        <v>0.18309859154929581</v>
      </c>
      <c r="H38" s="6">
        <v>0.1363973313565604</v>
      </c>
      <c r="I38" s="6">
        <v>0.15048183839881393</v>
      </c>
      <c r="J38" s="6">
        <v>0.22238695329873981</v>
      </c>
      <c r="K38" s="11">
        <v>2.223869532987398E-3</v>
      </c>
      <c r="L38" s="18">
        <v>1349</v>
      </c>
      <c r="M38" s="6">
        <v>0.27057079318013344</v>
      </c>
      <c r="N38" s="6">
        <v>8.3024462564862858E-2</v>
      </c>
      <c r="O38" s="6">
        <v>7.4128984432913266E-4</v>
      </c>
      <c r="P38" s="6">
        <v>1.4825796886582653E-3</v>
      </c>
      <c r="Q38" s="6">
        <v>0.35137138621200892</v>
      </c>
      <c r="R38" s="6">
        <v>0.34766493699036327</v>
      </c>
      <c r="S38" s="6">
        <v>9.7108969607116388E-2</v>
      </c>
      <c r="T38" s="6">
        <v>4.8183839881393624E-2</v>
      </c>
      <c r="U38" s="6">
        <v>0.35878428465530021</v>
      </c>
      <c r="V38" s="6">
        <v>0.16679021497405486</v>
      </c>
      <c r="W38" s="6">
        <v>0.27724240177909565</v>
      </c>
      <c r="X38" s="6">
        <v>0.37064492216456635</v>
      </c>
      <c r="Y38" s="6">
        <v>8.2283172720533718E-2</v>
      </c>
      <c r="Z38" s="11">
        <v>2.9651593773165306E-3</v>
      </c>
      <c r="AA38" s="18">
        <v>1349</v>
      </c>
      <c r="AB38" s="6">
        <v>9.6367679762787255E-3</v>
      </c>
      <c r="AC38" s="6">
        <v>2.2979985174203119E-2</v>
      </c>
      <c r="AD38" s="6">
        <v>6.2268346923647154E-2</v>
      </c>
      <c r="AE38" s="6">
        <v>0.12527798369162343</v>
      </c>
      <c r="AF38" s="6">
        <v>0.77168272794662718</v>
      </c>
      <c r="AG38" s="11">
        <v>8.1541882876204601E-3</v>
      </c>
      <c r="AH38" s="18">
        <v>1349</v>
      </c>
      <c r="AI38" s="6">
        <v>0.42698295033358041</v>
      </c>
      <c r="AJ38" s="6">
        <v>0.33209785025945143</v>
      </c>
      <c r="AK38" s="6">
        <v>0.17790956263899185</v>
      </c>
      <c r="AL38" s="6">
        <v>2.0014825796886581E-2</v>
      </c>
      <c r="AM38" s="6">
        <v>1.630837657524092E-2</v>
      </c>
      <c r="AN38" s="11">
        <v>2.6686434395848776E-2</v>
      </c>
      <c r="AO38" s="18">
        <v>1349</v>
      </c>
      <c r="AP38" s="6">
        <v>0.4314306893995552</v>
      </c>
      <c r="AQ38" s="6">
        <v>0.22535211267605637</v>
      </c>
      <c r="AR38" s="6">
        <v>0.15789473684210525</v>
      </c>
      <c r="AS38" s="6">
        <v>5.4855448480355819E-2</v>
      </c>
      <c r="AT38" s="6">
        <v>2.6686434395848776E-2</v>
      </c>
      <c r="AU38" s="11">
        <v>0.1037805782060786</v>
      </c>
      <c r="AV38" s="18">
        <v>1349</v>
      </c>
      <c r="AW38" s="6">
        <v>0.47294292068198662</v>
      </c>
      <c r="AX38" s="6">
        <v>0.28243143068939958</v>
      </c>
      <c r="AY38" s="6">
        <v>0.156412157153447</v>
      </c>
      <c r="AZ38" s="6">
        <v>3.1875463306152707E-2</v>
      </c>
      <c r="BA38" s="6">
        <v>1.3343217197924388E-2</v>
      </c>
      <c r="BB38" s="11">
        <v>4.2994810971089696E-2</v>
      </c>
      <c r="BC38" s="18">
        <v>1349</v>
      </c>
      <c r="BD38" s="6">
        <v>0.73684210526315785</v>
      </c>
      <c r="BE38" s="6">
        <v>0.14084507042253522</v>
      </c>
      <c r="BF38" s="6">
        <v>5.1148999258710158E-2</v>
      </c>
      <c r="BG38" s="6">
        <v>9.6367679762787255E-3</v>
      </c>
      <c r="BH38" s="6">
        <v>2.9651593773165306E-3</v>
      </c>
      <c r="BI38" s="11">
        <v>5.8561897702001479E-2</v>
      </c>
      <c r="BJ38" s="18">
        <v>0</v>
      </c>
      <c r="BK38" s="6">
        <v>0</v>
      </c>
      <c r="BL38" s="6">
        <v>0</v>
      </c>
      <c r="BM38" s="6">
        <v>0</v>
      </c>
      <c r="BN38" s="6">
        <v>0</v>
      </c>
      <c r="BO38" s="6">
        <v>0</v>
      </c>
      <c r="BP38" s="11">
        <v>0</v>
      </c>
      <c r="BQ38" s="18">
        <v>1349</v>
      </c>
      <c r="BR38" s="6">
        <v>0.59525574499629352</v>
      </c>
      <c r="BS38" s="6">
        <v>0.20459599703484063</v>
      </c>
      <c r="BT38" s="6">
        <v>0.11045218680504076</v>
      </c>
      <c r="BU38" s="6">
        <v>4.8183839881393624E-2</v>
      </c>
      <c r="BV38" s="6">
        <v>3.6323202372127501E-2</v>
      </c>
      <c r="BW38" s="11">
        <v>5.1890289103039286E-3</v>
      </c>
      <c r="BX38" s="18">
        <v>1349</v>
      </c>
      <c r="BY38" s="6">
        <v>9.0437361008154193E-2</v>
      </c>
      <c r="BZ38" s="6">
        <v>0.19570051890289103</v>
      </c>
      <c r="CA38" s="6">
        <v>0.30615270570793179</v>
      </c>
      <c r="CB38" s="6">
        <v>0.2016308376575241</v>
      </c>
      <c r="CC38" s="6">
        <v>0.20014825796886584</v>
      </c>
      <c r="CD38" s="11">
        <v>5.9303187546330613E-3</v>
      </c>
      <c r="CE38" s="18">
        <v>1349</v>
      </c>
      <c r="CF38" s="6">
        <v>0.23943661971830985</v>
      </c>
      <c r="CG38" s="6">
        <v>0.1475166790214974</v>
      </c>
      <c r="CH38" s="6">
        <v>0.30837657524091922</v>
      </c>
      <c r="CI38" s="6">
        <v>0.1927353595255745</v>
      </c>
      <c r="CJ38" s="6">
        <v>7.3387694588584143E-2</v>
      </c>
      <c r="CK38" s="11">
        <v>3.8547071905114902E-2</v>
      </c>
      <c r="CL38" s="18">
        <v>1349</v>
      </c>
      <c r="CM38" s="6">
        <v>0.16827279466271311</v>
      </c>
      <c r="CN38" s="6">
        <v>8.9696071163825053E-2</v>
      </c>
      <c r="CO38" s="6">
        <v>0.12750185322461083</v>
      </c>
      <c r="CP38" s="6">
        <v>0.16975537435137139</v>
      </c>
      <c r="CQ38" s="6">
        <v>0.3380281690140845</v>
      </c>
      <c r="CR38" s="6">
        <v>0.1067457375833951</v>
      </c>
      <c r="CS38" s="22">
        <v>1349</v>
      </c>
      <c r="CT38" s="6">
        <v>0.22609340252038548</v>
      </c>
      <c r="CU38" s="6">
        <v>0.25722757598220902</v>
      </c>
      <c r="CV38" s="6">
        <v>0.27575982209043737</v>
      </c>
      <c r="CW38" s="6">
        <v>0.13565604151223129</v>
      </c>
      <c r="CX38" s="6">
        <v>7.1905114899925876E-2</v>
      </c>
      <c r="CY38" s="11">
        <v>3.3358042994810974E-2</v>
      </c>
      <c r="CZ38" s="18">
        <v>1349</v>
      </c>
      <c r="DA38" s="6">
        <v>0.48851000741289846</v>
      </c>
      <c r="DB38" s="6">
        <v>0.22535211267605637</v>
      </c>
      <c r="DC38" s="6">
        <v>0.14010378057820608</v>
      </c>
      <c r="DD38" s="6">
        <v>4.5218680504077097E-2</v>
      </c>
      <c r="DE38" s="6">
        <v>2.2979985174203119E-2</v>
      </c>
      <c r="DF38" s="11">
        <v>7.783543365455893E-2</v>
      </c>
      <c r="DG38" s="18">
        <v>0</v>
      </c>
      <c r="DH38" s="6">
        <v>0</v>
      </c>
      <c r="DI38" s="6">
        <v>0</v>
      </c>
      <c r="DJ38" s="6">
        <v>0</v>
      </c>
      <c r="DK38" s="6">
        <v>0</v>
      </c>
      <c r="DL38" s="6">
        <v>0</v>
      </c>
      <c r="DM38" s="11">
        <v>0</v>
      </c>
      <c r="DN38" s="18">
        <v>1349</v>
      </c>
      <c r="DO38" s="6">
        <v>0.89103039288361752</v>
      </c>
      <c r="DP38" s="11">
        <v>0.10896960711638251</v>
      </c>
      <c r="DQ38" s="18">
        <v>0</v>
      </c>
      <c r="DR38" s="6">
        <v>0</v>
      </c>
      <c r="DS38" s="6">
        <v>0</v>
      </c>
      <c r="DT38" s="6">
        <v>0</v>
      </c>
      <c r="DU38" s="6">
        <v>0</v>
      </c>
      <c r="DV38" s="6">
        <v>0</v>
      </c>
      <c r="DW38" s="6">
        <v>0</v>
      </c>
      <c r="DX38" s="6">
        <v>0</v>
      </c>
      <c r="DY38" s="6">
        <v>0</v>
      </c>
      <c r="DZ38" s="6">
        <v>0</v>
      </c>
      <c r="EA38" s="6">
        <v>0</v>
      </c>
      <c r="EB38" s="6">
        <v>0</v>
      </c>
      <c r="EC38" s="11">
        <v>0</v>
      </c>
      <c r="ED38" s="18">
        <v>0</v>
      </c>
      <c r="EE38" s="6">
        <v>0</v>
      </c>
      <c r="EF38" s="6">
        <v>0</v>
      </c>
      <c r="EG38" s="6">
        <v>0</v>
      </c>
      <c r="EH38" s="6">
        <v>0</v>
      </c>
      <c r="EI38" s="6">
        <v>0</v>
      </c>
      <c r="EJ38" s="6">
        <v>0</v>
      </c>
      <c r="EK38" s="6">
        <v>0</v>
      </c>
      <c r="EL38" s="6">
        <v>0</v>
      </c>
      <c r="EM38" s="6">
        <v>0</v>
      </c>
      <c r="EN38" s="6">
        <v>0</v>
      </c>
      <c r="EO38" s="11">
        <v>0</v>
      </c>
      <c r="EP38" s="18">
        <v>0</v>
      </c>
      <c r="EQ38" s="6">
        <v>0</v>
      </c>
      <c r="ER38" s="6">
        <v>0</v>
      </c>
      <c r="ES38" s="6">
        <v>0</v>
      </c>
      <c r="ET38" s="6">
        <v>0</v>
      </c>
      <c r="EU38" s="6">
        <v>0</v>
      </c>
      <c r="EV38" s="6">
        <v>0</v>
      </c>
      <c r="EW38" s="6">
        <v>0</v>
      </c>
      <c r="EX38" s="6">
        <v>0</v>
      </c>
      <c r="EY38" s="6">
        <v>0</v>
      </c>
      <c r="EZ38" s="6">
        <v>0</v>
      </c>
      <c r="FA38" s="6">
        <v>0</v>
      </c>
      <c r="FB38" s="6">
        <v>0</v>
      </c>
      <c r="FC38" s="6">
        <v>0</v>
      </c>
      <c r="FD38" s="6">
        <v>0</v>
      </c>
      <c r="FE38" s="6">
        <v>0</v>
      </c>
      <c r="FF38" s="6">
        <v>0</v>
      </c>
      <c r="FG38" s="6">
        <v>0</v>
      </c>
      <c r="FH38" s="6">
        <v>0</v>
      </c>
      <c r="FI38" s="6">
        <v>0</v>
      </c>
      <c r="FJ38" s="11">
        <v>0</v>
      </c>
      <c r="FK38" s="18">
        <v>1349</v>
      </c>
      <c r="FL38" s="6">
        <v>0.90956263899184586</v>
      </c>
      <c r="FM38" s="6">
        <v>0.68569310600444777</v>
      </c>
      <c r="FN38" s="6">
        <v>0.54262416604892516</v>
      </c>
      <c r="FO38" s="6">
        <v>0.28020756115641215</v>
      </c>
      <c r="FP38" s="6">
        <v>0.25796886582653816</v>
      </c>
      <c r="FQ38" s="6">
        <v>0.18902891030392882</v>
      </c>
      <c r="FR38" s="6">
        <v>0.22386953298739803</v>
      </c>
      <c r="FS38" s="6">
        <v>0.27872498146775387</v>
      </c>
      <c r="FT38" s="6">
        <v>0.23869532987398073</v>
      </c>
      <c r="FU38" s="6">
        <v>3.3358042994810974E-2</v>
      </c>
      <c r="FV38" s="6">
        <v>4.8183839881393624E-2</v>
      </c>
      <c r="FW38" s="6">
        <v>0.11860637509266123</v>
      </c>
      <c r="FX38" s="6">
        <v>0.167531504818384</v>
      </c>
      <c r="FY38" s="6">
        <v>7.1163825055596736E-2</v>
      </c>
      <c r="FZ38" s="6">
        <v>0</v>
      </c>
      <c r="GA38" s="6">
        <v>2.223869532987398E-3</v>
      </c>
      <c r="GB38" s="11">
        <v>8.8954781319495919E-3</v>
      </c>
      <c r="GC38" s="18">
        <v>1248</v>
      </c>
      <c r="GD38" s="6">
        <v>1.2019230769230772E-2</v>
      </c>
      <c r="GE38" s="6">
        <v>3.205128205128205E-3</v>
      </c>
      <c r="GF38" s="6">
        <v>1.9230769230769232E-2</v>
      </c>
      <c r="GG38" s="6">
        <v>0.22596153846153846</v>
      </c>
      <c r="GH38" s="6">
        <v>0.72836538461538458</v>
      </c>
      <c r="GI38" s="11">
        <v>1.1217948717948718E-2</v>
      </c>
      <c r="GJ38" s="18">
        <v>1248</v>
      </c>
      <c r="GK38" s="6">
        <v>6.41025641025641E-3</v>
      </c>
      <c r="GL38" s="6">
        <v>1.6025641025641025E-3</v>
      </c>
      <c r="GM38" s="6">
        <v>3.0448717948717948E-2</v>
      </c>
      <c r="GN38" s="6">
        <v>0.32612179487179488</v>
      </c>
      <c r="GO38" s="6">
        <v>0.61858974358974361</v>
      </c>
      <c r="GP38" s="11">
        <v>1.6826923076923076E-2</v>
      </c>
      <c r="GQ38" s="18">
        <v>1248</v>
      </c>
      <c r="GR38" s="6">
        <v>9.6153846153846159E-3</v>
      </c>
      <c r="GS38" s="6">
        <v>4.807692307692308E-3</v>
      </c>
      <c r="GT38" s="6">
        <v>2.2435897435897436E-2</v>
      </c>
      <c r="GU38" s="6">
        <v>0.31570512820512819</v>
      </c>
      <c r="GV38" s="6">
        <v>0.63942307692307687</v>
      </c>
      <c r="GW38" s="11">
        <v>8.0128205128205121E-3</v>
      </c>
      <c r="GX38" s="18">
        <v>1248</v>
      </c>
      <c r="GY38" s="6">
        <v>8.814102564102564E-3</v>
      </c>
      <c r="GZ38" s="6">
        <v>5.608974358974359E-3</v>
      </c>
      <c r="HA38" s="6">
        <v>5.2884615384615384E-2</v>
      </c>
      <c r="HB38" s="6">
        <v>0.37179487179487181</v>
      </c>
      <c r="HC38" s="6">
        <v>0.47676282051282048</v>
      </c>
      <c r="HD38" s="11">
        <v>8.4134615384615377E-2</v>
      </c>
      <c r="HE38" s="18">
        <v>1248</v>
      </c>
      <c r="HF38" s="6">
        <v>1.3621794871794872E-2</v>
      </c>
      <c r="HG38" s="6">
        <v>2.403846153846154E-3</v>
      </c>
      <c r="HH38" s="6">
        <v>1.4423076923076922E-2</v>
      </c>
      <c r="HI38" s="6">
        <v>0.26041666666666669</v>
      </c>
      <c r="HJ38" s="6">
        <v>0.70592948717948734</v>
      </c>
      <c r="HK38" s="11">
        <v>3.205128205128205E-3</v>
      </c>
      <c r="HL38" s="18">
        <v>1248</v>
      </c>
      <c r="HM38" s="6">
        <v>2.1634615384615384E-2</v>
      </c>
      <c r="HN38" s="6">
        <v>0.12820512820512819</v>
      </c>
      <c r="HO38" s="6">
        <v>0.18669871794871795</v>
      </c>
      <c r="HP38" s="6">
        <v>0.3766025641025641</v>
      </c>
      <c r="HQ38" s="6">
        <v>0.20352564102564102</v>
      </c>
      <c r="HR38" s="11">
        <v>8.3333333333333315E-2</v>
      </c>
      <c r="HS38" s="18">
        <v>1248</v>
      </c>
      <c r="HT38" s="6">
        <v>4.0064102564102561E-3</v>
      </c>
      <c r="HU38" s="6">
        <v>3.8461538461538464E-2</v>
      </c>
      <c r="HV38" s="6">
        <v>0.13782051282051283</v>
      </c>
      <c r="HW38" s="6">
        <v>0.37019230769230771</v>
      </c>
      <c r="HX38" s="6">
        <v>0.19951923076923075</v>
      </c>
      <c r="HY38" s="11">
        <v>0.25</v>
      </c>
      <c r="HZ38" s="18">
        <v>1248</v>
      </c>
      <c r="IA38" s="6">
        <v>4.807692307692308E-3</v>
      </c>
      <c r="IB38" s="6">
        <v>3.2852564102564104E-2</v>
      </c>
      <c r="IC38" s="6">
        <v>0.15625</v>
      </c>
      <c r="ID38" s="6">
        <v>0.36298076923076922</v>
      </c>
      <c r="IE38" s="6">
        <v>0.20192307692307693</v>
      </c>
      <c r="IF38" s="11">
        <v>0.24118589743589744</v>
      </c>
      <c r="IG38" s="18">
        <v>1248</v>
      </c>
      <c r="IH38" s="6">
        <v>8.814102564102564E-3</v>
      </c>
      <c r="II38" s="6">
        <v>8.0128205128205125E-4</v>
      </c>
      <c r="IJ38" s="6">
        <v>5.689102564102564E-2</v>
      </c>
      <c r="IK38" s="6">
        <v>0.26762820512820512</v>
      </c>
      <c r="IL38" s="6">
        <v>0.51602564102564108</v>
      </c>
      <c r="IM38" s="11">
        <v>0.14983974358974358</v>
      </c>
      <c r="IN38" s="18">
        <v>1248</v>
      </c>
      <c r="IO38" s="6">
        <v>4.807692307692308E-3</v>
      </c>
      <c r="IP38" s="6">
        <v>1.2019230769230772E-2</v>
      </c>
      <c r="IQ38" s="6">
        <v>6.5705128205128208E-2</v>
      </c>
      <c r="IR38" s="6">
        <v>6.5705128205128208E-2</v>
      </c>
      <c r="IS38" s="6">
        <v>6.3301282051282048E-2</v>
      </c>
      <c r="IT38" s="11">
        <v>0.78846153846153844</v>
      </c>
      <c r="IU38" s="18">
        <v>0</v>
      </c>
      <c r="IV38" s="6">
        <v>0</v>
      </c>
      <c r="IW38" s="6">
        <v>0</v>
      </c>
      <c r="IX38" s="6">
        <v>0</v>
      </c>
      <c r="IY38" s="6">
        <v>0</v>
      </c>
      <c r="IZ38" s="6">
        <v>0</v>
      </c>
      <c r="JA38" s="11">
        <v>0</v>
      </c>
      <c r="JB38" s="18">
        <v>0</v>
      </c>
      <c r="JC38" s="6">
        <v>0</v>
      </c>
      <c r="JD38" s="6">
        <v>0</v>
      </c>
      <c r="JE38" s="6">
        <v>0</v>
      </c>
      <c r="JF38" s="6">
        <v>0</v>
      </c>
      <c r="JG38" s="6">
        <v>0</v>
      </c>
      <c r="JH38" s="11">
        <v>0</v>
      </c>
      <c r="JI38" s="18">
        <v>0</v>
      </c>
      <c r="JJ38" s="6">
        <v>0</v>
      </c>
      <c r="JK38" s="6">
        <v>0</v>
      </c>
      <c r="JL38" s="6">
        <v>0</v>
      </c>
      <c r="JM38" s="6">
        <v>0</v>
      </c>
      <c r="JN38" s="6">
        <v>0</v>
      </c>
      <c r="JO38" s="11">
        <v>0</v>
      </c>
      <c r="JP38" s="18">
        <v>1315</v>
      </c>
      <c r="JQ38" s="6">
        <v>0.14448669201520911</v>
      </c>
      <c r="JR38" s="6">
        <v>0.29581749049429656</v>
      </c>
      <c r="JS38" s="11">
        <v>0.55969581749049435</v>
      </c>
      <c r="JT38" s="15">
        <v>55.098098859315591</v>
      </c>
      <c r="JU38" s="18">
        <v>1349</v>
      </c>
      <c r="JV38" s="6">
        <v>0.9347664936990363</v>
      </c>
      <c r="JW38" s="6">
        <v>3.3358042994810974E-2</v>
      </c>
      <c r="JX38" s="11">
        <v>3.1875463306152707E-2</v>
      </c>
      <c r="JY38" s="18">
        <v>1349</v>
      </c>
      <c r="JZ38" s="6">
        <v>0.93328391401037802</v>
      </c>
      <c r="KA38" s="6">
        <v>3.5581912527798368E-2</v>
      </c>
      <c r="KB38" s="11">
        <v>3.1134173461823577E-2</v>
      </c>
      <c r="KC38" s="18">
        <v>1349</v>
      </c>
      <c r="KD38" s="6">
        <v>5.6338028169014093E-2</v>
      </c>
      <c r="KE38" s="6">
        <v>0.2357301704966642</v>
      </c>
      <c r="KF38" s="6">
        <v>0.19347664936990364</v>
      </c>
      <c r="KG38" s="6">
        <v>0.46256486286137888</v>
      </c>
      <c r="KH38" s="11">
        <v>5.1890289103039298E-2</v>
      </c>
      <c r="KI38" s="18">
        <v>336</v>
      </c>
      <c r="KJ38" s="6">
        <v>0.41666666666666674</v>
      </c>
      <c r="KK38" s="6">
        <v>0.5625</v>
      </c>
      <c r="KL38" s="11">
        <v>2.0833333333333329E-2</v>
      </c>
      <c r="KM38" s="18">
        <v>1349</v>
      </c>
      <c r="KN38" s="6">
        <v>0.77390659747961454</v>
      </c>
      <c r="KO38" s="6">
        <v>0.51964418087472197</v>
      </c>
      <c r="KP38" s="6">
        <v>0.27353595255744995</v>
      </c>
      <c r="KQ38" s="6">
        <v>0.28243143068939958</v>
      </c>
      <c r="KR38" s="6">
        <v>3.1875463306152707E-2</v>
      </c>
      <c r="KS38" s="6">
        <v>4.744255003706449E-2</v>
      </c>
      <c r="KT38" s="6">
        <v>2.3721275018532245E-2</v>
      </c>
      <c r="KU38" s="6">
        <v>1.1860637509266123E-2</v>
      </c>
      <c r="KV38" s="6">
        <v>4.0029651593773162E-2</v>
      </c>
      <c r="KW38" s="11">
        <v>0.13269088213491476</v>
      </c>
      <c r="KX38" s="18">
        <v>1346</v>
      </c>
      <c r="KY38" s="6">
        <v>2.2288261515601782E-3</v>
      </c>
      <c r="KZ38" s="6">
        <v>2.3031203566121844E-2</v>
      </c>
      <c r="LA38" s="6">
        <v>0.94725111441307575</v>
      </c>
      <c r="LB38" s="6">
        <v>1.7830609212481426E-2</v>
      </c>
      <c r="LC38" s="11">
        <v>9.658246656760773E-3</v>
      </c>
      <c r="LD38" s="18">
        <v>1346</v>
      </c>
      <c r="LE38" s="6">
        <v>7.4294205052005931E-3</v>
      </c>
      <c r="LF38" s="6">
        <v>7.429420505200594E-4</v>
      </c>
      <c r="LG38" s="6">
        <v>7.429420505200594E-4</v>
      </c>
      <c r="LH38" s="6">
        <v>0</v>
      </c>
      <c r="LI38" s="6">
        <v>0</v>
      </c>
      <c r="LJ38" s="6">
        <v>0</v>
      </c>
      <c r="LK38" s="6">
        <v>7.429420505200594E-4</v>
      </c>
      <c r="LL38" s="6">
        <v>7.429420505200594E-4</v>
      </c>
      <c r="LM38" s="6">
        <v>0</v>
      </c>
      <c r="LN38" s="6">
        <v>7.429420505200594E-4</v>
      </c>
      <c r="LO38" s="6">
        <v>7.429420505200594E-4</v>
      </c>
      <c r="LP38" s="6">
        <v>0</v>
      </c>
      <c r="LQ38" s="6">
        <v>0</v>
      </c>
      <c r="LR38" s="6">
        <v>0</v>
      </c>
      <c r="LS38" s="6">
        <v>0</v>
      </c>
      <c r="LT38" s="6">
        <v>0</v>
      </c>
      <c r="LU38" s="6">
        <v>0</v>
      </c>
      <c r="LV38" s="6">
        <v>7.429420505200594E-4</v>
      </c>
      <c r="LW38" s="6">
        <v>0</v>
      </c>
      <c r="LX38" s="6">
        <v>7.429420505200594E-4</v>
      </c>
      <c r="LY38" s="6">
        <v>7.429420505200594E-4</v>
      </c>
      <c r="LZ38" s="6">
        <v>7.429420505200594E-4</v>
      </c>
      <c r="MA38" s="6">
        <v>0</v>
      </c>
      <c r="MB38" s="6">
        <v>7.429420505200594E-4</v>
      </c>
      <c r="MC38" s="6">
        <v>0</v>
      </c>
      <c r="MD38" s="6">
        <v>0</v>
      </c>
      <c r="ME38" s="6">
        <v>0</v>
      </c>
      <c r="MF38" s="6">
        <v>0</v>
      </c>
      <c r="MG38" s="6">
        <v>7.429420505200594E-4</v>
      </c>
      <c r="MH38" s="6">
        <v>1.4858841010401188E-3</v>
      </c>
      <c r="MI38" s="6">
        <v>0</v>
      </c>
      <c r="MJ38" s="6">
        <v>0</v>
      </c>
      <c r="MK38" s="6">
        <v>0</v>
      </c>
      <c r="ML38" s="6">
        <v>7.429420505200594E-4</v>
      </c>
      <c r="MM38" s="6">
        <v>0</v>
      </c>
      <c r="MN38" s="6">
        <v>0</v>
      </c>
      <c r="MO38" s="6">
        <v>0</v>
      </c>
      <c r="MP38" s="6">
        <v>3.7147102526002966E-3</v>
      </c>
      <c r="MQ38" s="6">
        <v>0</v>
      </c>
      <c r="MR38" s="6">
        <v>7.429420505200594E-4</v>
      </c>
      <c r="MS38" s="6">
        <v>0</v>
      </c>
      <c r="MT38" s="6">
        <v>7.429420505200594E-4</v>
      </c>
      <c r="MU38" s="6">
        <v>1.4858841010401188E-3</v>
      </c>
      <c r="MV38" s="6">
        <v>7.429420505200594E-4</v>
      </c>
      <c r="MW38" s="6">
        <v>1.4858841010401188E-3</v>
      </c>
      <c r="MX38" s="6">
        <v>0</v>
      </c>
      <c r="MY38" s="6">
        <v>3.4918276374442794E-2</v>
      </c>
      <c r="MZ38" s="6">
        <v>5.423476968796434E-2</v>
      </c>
      <c r="NA38" s="6">
        <v>6.315007429420505E-2</v>
      </c>
      <c r="NB38" s="6">
        <v>2.8974739970282316E-2</v>
      </c>
      <c r="NC38" s="6">
        <v>3.2689450222882617E-2</v>
      </c>
      <c r="ND38" s="6">
        <v>0.62184249628528976</v>
      </c>
      <c r="NE38" s="6">
        <v>4.234769687964339E-2</v>
      </c>
      <c r="NF38" s="6">
        <v>4.3833580980683504E-2</v>
      </c>
      <c r="NG38" s="6">
        <v>3.7147102526002966E-3</v>
      </c>
      <c r="NH38" s="6">
        <v>2.9717682020802376E-3</v>
      </c>
      <c r="NI38" s="6">
        <v>3.7147102526002966E-3</v>
      </c>
      <c r="NJ38" s="6">
        <v>7.429420505200594E-4</v>
      </c>
      <c r="NK38" s="6">
        <v>1.4858841010401188E-3</v>
      </c>
      <c r="NL38" s="6">
        <v>0</v>
      </c>
      <c r="NM38" s="6">
        <v>1.4858841010401188E-3</v>
      </c>
      <c r="NN38" s="6">
        <v>0</v>
      </c>
      <c r="NO38" s="6">
        <v>1.4858841010401188E-3</v>
      </c>
      <c r="NP38" s="6">
        <v>1.4858841010401188E-3</v>
      </c>
      <c r="NQ38" s="6">
        <v>7.429420505200594E-4</v>
      </c>
      <c r="NR38" s="6">
        <v>3.7147102526002966E-3</v>
      </c>
      <c r="NS38" s="6">
        <v>1.4858841010401188E-3</v>
      </c>
      <c r="NT38" s="6">
        <v>2.9717682020802376E-3</v>
      </c>
      <c r="NU38" s="6">
        <v>8.9153046062407128E-3</v>
      </c>
      <c r="NV38" s="6">
        <v>7.429420505200594E-4</v>
      </c>
      <c r="NW38" s="6">
        <v>0</v>
      </c>
      <c r="NX38" s="6">
        <v>0</v>
      </c>
      <c r="NY38" s="6">
        <v>7.429420505200594E-4</v>
      </c>
      <c r="NZ38" s="6">
        <v>0</v>
      </c>
      <c r="OA38" s="6">
        <v>0</v>
      </c>
      <c r="OB38" s="6">
        <v>7.429420505200594E-4</v>
      </c>
      <c r="OC38" s="6">
        <v>0</v>
      </c>
      <c r="OD38" s="6">
        <v>0</v>
      </c>
      <c r="OE38" s="6">
        <v>0</v>
      </c>
      <c r="OF38" s="6">
        <v>0</v>
      </c>
      <c r="OG38" s="6">
        <v>0</v>
      </c>
      <c r="OH38" s="6">
        <v>6.6864784546805346E-3</v>
      </c>
      <c r="OI38" s="6">
        <v>0</v>
      </c>
      <c r="OJ38" s="6">
        <v>0</v>
      </c>
      <c r="OK38" s="6">
        <v>2.2288261515601782E-3</v>
      </c>
      <c r="OL38" s="6">
        <v>0</v>
      </c>
      <c r="OM38" s="6">
        <v>7.429420505200594E-4</v>
      </c>
      <c r="ON38" s="6">
        <v>0</v>
      </c>
      <c r="OO38" s="6">
        <v>1.4858841010401188E-3</v>
      </c>
      <c r="OP38" s="6">
        <v>0</v>
      </c>
      <c r="OQ38" s="6">
        <v>0</v>
      </c>
      <c r="OR38" s="6">
        <v>7.429420505200594E-4</v>
      </c>
      <c r="OS38" s="6">
        <v>0</v>
      </c>
      <c r="OT38" s="6">
        <v>0</v>
      </c>
      <c r="OU38" s="6">
        <v>0</v>
      </c>
      <c r="OV38" s="6">
        <v>0</v>
      </c>
      <c r="OW38" s="6">
        <v>1.4858841010401188E-3</v>
      </c>
      <c r="OX38" s="11">
        <v>0</v>
      </c>
      <c r="OY38" s="18">
        <v>1346</v>
      </c>
      <c r="OZ38" s="6">
        <v>8.1723625557206542E-3</v>
      </c>
      <c r="PA38" s="6">
        <v>3.7147102526002966E-3</v>
      </c>
      <c r="PB38" s="6">
        <v>4.4576523031203564E-3</v>
      </c>
      <c r="PC38" s="6">
        <v>0</v>
      </c>
      <c r="PD38" s="6">
        <v>1.1144130757800892E-2</v>
      </c>
      <c r="PE38" s="6">
        <v>0.92867756315007421</v>
      </c>
      <c r="PF38" s="6">
        <v>2.6745913818722138E-2</v>
      </c>
      <c r="PG38" s="6">
        <v>1.1144130757800892E-2</v>
      </c>
      <c r="PH38" s="6">
        <v>3.7147102526002966E-3</v>
      </c>
      <c r="PI38" s="11">
        <v>2.2288261515601782E-3</v>
      </c>
      <c r="PJ38" s="18">
        <v>1326</v>
      </c>
      <c r="PK38" s="6">
        <v>2.564102564102564E-2</v>
      </c>
      <c r="PL38" s="6">
        <v>0.11840120663650074</v>
      </c>
      <c r="PM38" s="6">
        <v>0.85595776772247367</v>
      </c>
      <c r="PN38" s="11">
        <v>0</v>
      </c>
      <c r="PO38" s="18">
        <v>1349</v>
      </c>
      <c r="PP38" s="6">
        <v>0.2987398072646405</v>
      </c>
      <c r="PQ38" s="6">
        <v>0.31653076352853965</v>
      </c>
      <c r="PR38" s="6">
        <v>0.1037805782060786</v>
      </c>
      <c r="PS38" s="6">
        <v>3.8547071905114902E-2</v>
      </c>
      <c r="PT38" s="6">
        <v>2.2979985174203119E-2</v>
      </c>
      <c r="PU38" s="11">
        <v>0.21942179392142327</v>
      </c>
      <c r="PV38" s="18">
        <v>816</v>
      </c>
      <c r="PW38" s="6">
        <v>0.16911764705882354</v>
      </c>
      <c r="PX38" s="6">
        <v>8.0882352941176461E-2</v>
      </c>
      <c r="PY38" s="6">
        <v>0.1017156862745098</v>
      </c>
      <c r="PZ38" s="6">
        <v>0.61764705882352944</v>
      </c>
      <c r="QA38" s="11">
        <v>3.0637254901960783E-2</v>
      </c>
      <c r="QB38" s="18">
        <v>1349</v>
      </c>
      <c r="QC38" s="6">
        <v>0.22831727205337288</v>
      </c>
      <c r="QD38" s="6">
        <v>0.20237212750185324</v>
      </c>
      <c r="QE38" s="6">
        <v>0.18606375092661231</v>
      </c>
      <c r="QF38" s="6">
        <v>0.10155670867309118</v>
      </c>
      <c r="QG38" s="6">
        <v>0.24314306893995552</v>
      </c>
      <c r="QH38" s="11">
        <v>3.8547071905114902E-2</v>
      </c>
      <c r="QI38" s="18">
        <v>0</v>
      </c>
      <c r="QJ38" s="6">
        <v>0</v>
      </c>
      <c r="QK38" s="6">
        <v>0</v>
      </c>
      <c r="QL38" s="6">
        <v>0</v>
      </c>
      <c r="QM38" s="6">
        <v>0</v>
      </c>
      <c r="QN38" s="6">
        <v>0</v>
      </c>
      <c r="QO38" s="6">
        <v>0</v>
      </c>
      <c r="QP38" s="6">
        <v>0</v>
      </c>
      <c r="QQ38" s="8">
        <v>0</v>
      </c>
      <c r="QR38" s="46">
        <v>85000</v>
      </c>
    </row>
    <row r="39" spans="1:460" ht="38.25" thickTop="1" thickBot="1" x14ac:dyDescent="0.3">
      <c r="A39" s="66">
        <f>VLOOKUP(B39,Vægt!A:F,6,FALSE)</f>
        <v>0.36148906047461316</v>
      </c>
      <c r="B39" s="2" t="s">
        <v>41</v>
      </c>
      <c r="C39" s="22">
        <v>4565</v>
      </c>
      <c r="D39" s="18">
        <v>4565</v>
      </c>
      <c r="E39" s="6">
        <v>0.11434830230010955</v>
      </c>
      <c r="F39" s="6">
        <v>0.37853231106243157</v>
      </c>
      <c r="G39" s="6">
        <v>0.28280394304490691</v>
      </c>
      <c r="H39" s="6">
        <v>0.10230010952902518</v>
      </c>
      <c r="I39" s="6">
        <v>3.044906900328587E-2</v>
      </c>
      <c r="J39" s="6">
        <v>4.950711938663746E-2</v>
      </c>
      <c r="K39" s="11">
        <v>4.2059145673603505E-2</v>
      </c>
      <c r="L39" s="18">
        <v>4565</v>
      </c>
      <c r="M39" s="6">
        <v>0.30449069003285872</v>
      </c>
      <c r="N39" s="6">
        <v>7.8860898138006577E-2</v>
      </c>
      <c r="O39" s="6">
        <v>3.5049288061336252E-3</v>
      </c>
      <c r="P39" s="6">
        <v>5.6955093099671401E-3</v>
      </c>
      <c r="Q39" s="6">
        <v>0.11916757940854326</v>
      </c>
      <c r="R39" s="6">
        <v>0.21752464403066812</v>
      </c>
      <c r="S39" s="6">
        <v>0.17261774370208105</v>
      </c>
      <c r="T39" s="6">
        <v>0.12311062431544359</v>
      </c>
      <c r="U39" s="6">
        <v>0.25016429353778752</v>
      </c>
      <c r="V39" s="6">
        <v>0.15136911281489596</v>
      </c>
      <c r="W39" s="6">
        <v>0.45366922234392115</v>
      </c>
      <c r="X39" s="6">
        <v>0.3892661555312158</v>
      </c>
      <c r="Y39" s="6">
        <v>5.7831325301204821E-2</v>
      </c>
      <c r="Z39" s="11">
        <v>7.0098576122672503E-3</v>
      </c>
      <c r="AA39" s="18">
        <v>4565</v>
      </c>
      <c r="AB39" s="6">
        <v>1.1171960569550932E-2</v>
      </c>
      <c r="AC39" s="6">
        <v>2.7382256297918947E-2</v>
      </c>
      <c r="AD39" s="6">
        <v>0.10580503833515882</v>
      </c>
      <c r="AE39" s="6">
        <v>0.22343921139101863</v>
      </c>
      <c r="AF39" s="6">
        <v>0.62957283680175247</v>
      </c>
      <c r="AG39" s="11">
        <v>2.6286966046002191E-3</v>
      </c>
      <c r="AH39" s="18">
        <v>4565</v>
      </c>
      <c r="AI39" s="6">
        <v>0.36473165388828038</v>
      </c>
      <c r="AJ39" s="6">
        <v>0.33822562979189486</v>
      </c>
      <c r="AK39" s="6">
        <v>0.22365826944140196</v>
      </c>
      <c r="AL39" s="6">
        <v>4.5125958378970425E-2</v>
      </c>
      <c r="AM39" s="6">
        <v>1.0733844468784228E-2</v>
      </c>
      <c r="AN39" s="11">
        <v>1.7524644030668127E-2</v>
      </c>
      <c r="AO39" s="18">
        <v>4565</v>
      </c>
      <c r="AP39" s="6">
        <v>0.37480832420591459</v>
      </c>
      <c r="AQ39" s="6">
        <v>0.21314348302300112</v>
      </c>
      <c r="AR39" s="6">
        <v>0.19934282584884994</v>
      </c>
      <c r="AS39" s="6">
        <v>8.5651697699890478E-2</v>
      </c>
      <c r="AT39" s="6">
        <v>2.7382256297918947E-2</v>
      </c>
      <c r="AU39" s="11">
        <v>9.9671412924424968E-2</v>
      </c>
      <c r="AV39" s="18">
        <v>4565</v>
      </c>
      <c r="AW39" s="6">
        <v>0.37875136911281487</v>
      </c>
      <c r="AX39" s="6">
        <v>0.30164293537787512</v>
      </c>
      <c r="AY39" s="6">
        <v>0.21511500547645127</v>
      </c>
      <c r="AZ39" s="6">
        <v>4.9288061336254109E-2</v>
      </c>
      <c r="BA39" s="6">
        <v>1.6210295728368018E-2</v>
      </c>
      <c r="BB39" s="11">
        <v>3.8992332968236586E-2</v>
      </c>
      <c r="BC39" s="18">
        <v>4565</v>
      </c>
      <c r="BD39" s="6">
        <v>0.75158817086527929</v>
      </c>
      <c r="BE39" s="6">
        <v>0.12332968236582693</v>
      </c>
      <c r="BF39" s="6">
        <v>5.1259583789704272E-2</v>
      </c>
      <c r="BG39" s="6">
        <v>1.2048192771084338E-2</v>
      </c>
      <c r="BH39" s="6">
        <v>4.1621029572836803E-3</v>
      </c>
      <c r="BI39" s="11">
        <v>5.7612267250821469E-2</v>
      </c>
      <c r="BJ39" s="18">
        <v>0</v>
      </c>
      <c r="BK39" s="6">
        <v>0</v>
      </c>
      <c r="BL39" s="6">
        <v>0</v>
      </c>
      <c r="BM39" s="6">
        <v>0</v>
      </c>
      <c r="BN39" s="6">
        <v>0</v>
      </c>
      <c r="BO39" s="6">
        <v>0</v>
      </c>
      <c r="BP39" s="11">
        <v>0</v>
      </c>
      <c r="BQ39" s="18">
        <v>4565</v>
      </c>
      <c r="BR39" s="6">
        <v>0.78291347207009854</v>
      </c>
      <c r="BS39" s="6">
        <v>0.11719605695509311</v>
      </c>
      <c r="BT39" s="6">
        <v>5.2354874041621029E-2</v>
      </c>
      <c r="BU39" s="6">
        <v>2.4096385542168676E-2</v>
      </c>
      <c r="BV39" s="6">
        <v>1.4895947426067908E-2</v>
      </c>
      <c r="BW39" s="11">
        <v>8.5432639649507119E-3</v>
      </c>
      <c r="BX39" s="18">
        <v>4565</v>
      </c>
      <c r="BY39" s="6">
        <v>6.9003285870755757E-2</v>
      </c>
      <c r="BZ39" s="6">
        <v>0.17590361445783131</v>
      </c>
      <c r="CA39" s="6">
        <v>0.33537787513691131</v>
      </c>
      <c r="CB39" s="6">
        <v>0.22475355969331873</v>
      </c>
      <c r="CC39" s="6">
        <v>0.19211391018619936</v>
      </c>
      <c r="CD39" s="11">
        <v>2.8477546549835701E-3</v>
      </c>
      <c r="CE39" s="18">
        <v>4565</v>
      </c>
      <c r="CF39" s="6">
        <v>0.22716319824753559</v>
      </c>
      <c r="CG39" s="6">
        <v>0.20328587075575025</v>
      </c>
      <c r="CH39" s="6">
        <v>0.31171960569550933</v>
      </c>
      <c r="CI39" s="6">
        <v>0.1575027382256298</v>
      </c>
      <c r="CJ39" s="6">
        <v>6.0021905805038328E-2</v>
      </c>
      <c r="CK39" s="11">
        <v>4.0306681270536694E-2</v>
      </c>
      <c r="CL39" s="18">
        <v>4565</v>
      </c>
      <c r="CM39" s="6">
        <v>0.14895947426067907</v>
      </c>
      <c r="CN39" s="6">
        <v>8.7623220153340634E-2</v>
      </c>
      <c r="CO39" s="6">
        <v>0.14523548740416209</v>
      </c>
      <c r="CP39" s="6">
        <v>0.18795180722891566</v>
      </c>
      <c r="CQ39" s="6">
        <v>0.32026286966046003</v>
      </c>
      <c r="CR39" s="6">
        <v>0.10996714129244251</v>
      </c>
      <c r="CS39" s="22">
        <v>4565</v>
      </c>
      <c r="CT39" s="6">
        <v>0.16341730558598028</v>
      </c>
      <c r="CU39" s="6">
        <v>0.21599123767798467</v>
      </c>
      <c r="CV39" s="6">
        <v>0.31062431544359254</v>
      </c>
      <c r="CW39" s="6">
        <v>0.18970427163198247</v>
      </c>
      <c r="CX39" s="6">
        <v>0.10054764512595839</v>
      </c>
      <c r="CY39" s="11">
        <v>1.9715224534501644E-2</v>
      </c>
      <c r="CZ39" s="18">
        <v>4565</v>
      </c>
      <c r="DA39" s="6">
        <v>0.47710843373493977</v>
      </c>
      <c r="DB39" s="6">
        <v>0.25454545454545452</v>
      </c>
      <c r="DC39" s="6">
        <v>0.16188389923329682</v>
      </c>
      <c r="DD39" s="6">
        <v>4.0525739320920046E-2</v>
      </c>
      <c r="DE39" s="6">
        <v>1.3362541073384446E-2</v>
      </c>
      <c r="DF39" s="11">
        <v>5.257393209200438E-2</v>
      </c>
      <c r="DG39" s="18">
        <v>0</v>
      </c>
      <c r="DH39" s="6">
        <v>0</v>
      </c>
      <c r="DI39" s="6">
        <v>0</v>
      </c>
      <c r="DJ39" s="6">
        <v>0</v>
      </c>
      <c r="DK39" s="6">
        <v>0</v>
      </c>
      <c r="DL39" s="6">
        <v>0</v>
      </c>
      <c r="DM39" s="11">
        <v>0</v>
      </c>
      <c r="DN39" s="18">
        <v>4565</v>
      </c>
      <c r="DO39" s="6">
        <v>0.86265060240963853</v>
      </c>
      <c r="DP39" s="11">
        <v>0.13734939759036144</v>
      </c>
      <c r="DQ39" s="18">
        <v>0</v>
      </c>
      <c r="DR39" s="6">
        <v>0</v>
      </c>
      <c r="DS39" s="6">
        <v>0</v>
      </c>
      <c r="DT39" s="6">
        <v>0</v>
      </c>
      <c r="DU39" s="6">
        <v>0</v>
      </c>
      <c r="DV39" s="6">
        <v>0</v>
      </c>
      <c r="DW39" s="6">
        <v>0</v>
      </c>
      <c r="DX39" s="6">
        <v>0</v>
      </c>
      <c r="DY39" s="6">
        <v>0</v>
      </c>
      <c r="DZ39" s="6">
        <v>0</v>
      </c>
      <c r="EA39" s="6">
        <v>0</v>
      </c>
      <c r="EB39" s="6">
        <v>0</v>
      </c>
      <c r="EC39" s="11">
        <v>0</v>
      </c>
      <c r="ED39" s="18">
        <v>0</v>
      </c>
      <c r="EE39" s="6">
        <v>0</v>
      </c>
      <c r="EF39" s="6">
        <v>0</v>
      </c>
      <c r="EG39" s="6">
        <v>0</v>
      </c>
      <c r="EH39" s="6">
        <v>0</v>
      </c>
      <c r="EI39" s="6">
        <v>0</v>
      </c>
      <c r="EJ39" s="6">
        <v>0</v>
      </c>
      <c r="EK39" s="6">
        <v>0</v>
      </c>
      <c r="EL39" s="6">
        <v>0</v>
      </c>
      <c r="EM39" s="6">
        <v>0</v>
      </c>
      <c r="EN39" s="6">
        <v>0</v>
      </c>
      <c r="EO39" s="11">
        <v>0</v>
      </c>
      <c r="EP39" s="18">
        <v>0</v>
      </c>
      <c r="EQ39" s="6">
        <v>0</v>
      </c>
      <c r="ER39" s="6">
        <v>0</v>
      </c>
      <c r="ES39" s="6">
        <v>0</v>
      </c>
      <c r="ET39" s="6">
        <v>0</v>
      </c>
      <c r="EU39" s="6">
        <v>0</v>
      </c>
      <c r="EV39" s="6">
        <v>0</v>
      </c>
      <c r="EW39" s="6">
        <v>0</v>
      </c>
      <c r="EX39" s="6">
        <v>0</v>
      </c>
      <c r="EY39" s="6">
        <v>0</v>
      </c>
      <c r="EZ39" s="6">
        <v>0</v>
      </c>
      <c r="FA39" s="6">
        <v>0</v>
      </c>
      <c r="FB39" s="6">
        <v>0</v>
      </c>
      <c r="FC39" s="6">
        <v>0</v>
      </c>
      <c r="FD39" s="6">
        <v>0</v>
      </c>
      <c r="FE39" s="6">
        <v>0</v>
      </c>
      <c r="FF39" s="6">
        <v>0</v>
      </c>
      <c r="FG39" s="6">
        <v>0</v>
      </c>
      <c r="FH39" s="6">
        <v>0</v>
      </c>
      <c r="FI39" s="6">
        <v>0</v>
      </c>
      <c r="FJ39" s="11">
        <v>0</v>
      </c>
      <c r="FK39" s="18">
        <v>4565</v>
      </c>
      <c r="FL39" s="6">
        <v>0.48477546549835698</v>
      </c>
      <c r="FM39" s="6">
        <v>0.95969331872946328</v>
      </c>
      <c r="FN39" s="6">
        <v>0.40985761226725081</v>
      </c>
      <c r="FO39" s="6">
        <v>0.16078860898138006</v>
      </c>
      <c r="FP39" s="6">
        <v>0.15925520262869661</v>
      </c>
      <c r="FQ39" s="6">
        <v>0.21029572836801752</v>
      </c>
      <c r="FR39" s="6">
        <v>0.33997809419496167</v>
      </c>
      <c r="FS39" s="6">
        <v>0.40876232201533402</v>
      </c>
      <c r="FT39" s="6">
        <v>0.14085432639649506</v>
      </c>
      <c r="FU39" s="6">
        <v>1.0295728368017525E-2</v>
      </c>
      <c r="FV39" s="6">
        <v>2.1905805038335158E-2</v>
      </c>
      <c r="FW39" s="6">
        <v>6.1117196056955085E-2</v>
      </c>
      <c r="FX39" s="6">
        <v>0.14961664841182915</v>
      </c>
      <c r="FY39" s="6">
        <v>2.891566265060241E-2</v>
      </c>
      <c r="FZ39" s="6">
        <v>2.1905805038335157E-4</v>
      </c>
      <c r="GA39" s="6">
        <v>4.1621029572836803E-3</v>
      </c>
      <c r="GB39" s="11">
        <v>8.9813800657174148E-3</v>
      </c>
      <c r="GC39" s="18">
        <v>3851</v>
      </c>
      <c r="GD39" s="6">
        <v>1.5061023110880291E-2</v>
      </c>
      <c r="GE39" s="6">
        <v>4.1547649961049078E-3</v>
      </c>
      <c r="GF39" s="6">
        <v>3.8691249026226955E-2</v>
      </c>
      <c r="GG39" s="6">
        <v>0.39833809400155806</v>
      </c>
      <c r="GH39" s="6">
        <v>0.51856660607634386</v>
      </c>
      <c r="GI39" s="11">
        <v>2.5188262788886005E-2</v>
      </c>
      <c r="GJ39" s="18">
        <v>3851</v>
      </c>
      <c r="GK39" s="6">
        <v>1.116593092703194E-2</v>
      </c>
      <c r="GL39" s="6">
        <v>5.972474681900806E-3</v>
      </c>
      <c r="GM39" s="6">
        <v>5.7128018696442483E-2</v>
      </c>
      <c r="GN39" s="6">
        <v>0.46533367956374966</v>
      </c>
      <c r="GO39" s="6">
        <v>0.44326149052194241</v>
      </c>
      <c r="GP39" s="11">
        <v>1.7138405608932743E-2</v>
      </c>
      <c r="GQ39" s="18">
        <v>3851</v>
      </c>
      <c r="GR39" s="6">
        <v>9.0885484289794857E-3</v>
      </c>
      <c r="GS39" s="6">
        <v>5.1934562451311349E-3</v>
      </c>
      <c r="GT39" s="6">
        <v>4.7520124642949885E-2</v>
      </c>
      <c r="GU39" s="6">
        <v>0.47598026486626849</v>
      </c>
      <c r="GV39" s="6">
        <v>0.44585821864450792</v>
      </c>
      <c r="GW39" s="11">
        <v>1.6359387172163075E-2</v>
      </c>
      <c r="GX39" s="18">
        <v>3851</v>
      </c>
      <c r="GY39" s="6">
        <v>1.0906258114775382E-2</v>
      </c>
      <c r="GZ39" s="6">
        <v>7.7901843676967016E-3</v>
      </c>
      <c r="HA39" s="6">
        <v>6.4139184627369519E-2</v>
      </c>
      <c r="HB39" s="6">
        <v>0.45183069332640874</v>
      </c>
      <c r="HC39" s="6">
        <v>0.37678525058426382</v>
      </c>
      <c r="HD39" s="11">
        <v>8.8548428979485838E-2</v>
      </c>
      <c r="HE39" s="18">
        <v>3851</v>
      </c>
      <c r="HF39" s="6">
        <v>1.5320695923136847E-2</v>
      </c>
      <c r="HG39" s="6">
        <v>1.2983640612827837E-3</v>
      </c>
      <c r="HH39" s="6">
        <v>2.3889898727603224E-2</v>
      </c>
      <c r="HI39" s="6">
        <v>0.3391326928070631</v>
      </c>
      <c r="HJ39" s="6">
        <v>0.60659568943131659</v>
      </c>
      <c r="HK39" s="11">
        <v>1.3762659049597508E-2</v>
      </c>
      <c r="HL39" s="18">
        <v>3851</v>
      </c>
      <c r="HM39" s="6">
        <v>1.8956115294728643E-2</v>
      </c>
      <c r="HN39" s="6">
        <v>7.7122825240197354E-2</v>
      </c>
      <c r="HO39" s="6">
        <v>0.18047260451830696</v>
      </c>
      <c r="HP39" s="6">
        <v>0.43884705271358088</v>
      </c>
      <c r="HQ39" s="6">
        <v>0.20384315762139704</v>
      </c>
      <c r="HR39" s="11">
        <v>8.075824461178914E-2</v>
      </c>
      <c r="HS39" s="18">
        <v>3851</v>
      </c>
      <c r="HT39" s="6">
        <v>1.2464294988314724E-2</v>
      </c>
      <c r="HU39" s="6">
        <v>3.8171903401713843E-2</v>
      </c>
      <c r="HV39" s="6">
        <v>0.15476499610490782</v>
      </c>
      <c r="HW39" s="6">
        <v>0.41625551804726046</v>
      </c>
      <c r="HX39" s="6">
        <v>0.18280965982861594</v>
      </c>
      <c r="HY39" s="11">
        <v>0.19553362762918719</v>
      </c>
      <c r="HZ39" s="18">
        <v>3851</v>
      </c>
      <c r="IA39" s="6">
        <v>1.0646585302518824E-2</v>
      </c>
      <c r="IB39" s="6">
        <v>2.8044663723708129E-2</v>
      </c>
      <c r="IC39" s="6">
        <v>0.1519085951700857</v>
      </c>
      <c r="ID39" s="6">
        <v>0.42248766554141781</v>
      </c>
      <c r="IE39" s="6">
        <v>0.19423526356790444</v>
      </c>
      <c r="IF39" s="11">
        <v>0.1926772266943651</v>
      </c>
      <c r="IG39" s="18">
        <v>3851</v>
      </c>
      <c r="IH39" s="6">
        <v>1.4282004674110621E-2</v>
      </c>
      <c r="II39" s="6">
        <v>2.3370553103090105E-3</v>
      </c>
      <c r="IJ39" s="6">
        <v>6.8293949623474418E-2</v>
      </c>
      <c r="IK39" s="6">
        <v>0.35393404310568682</v>
      </c>
      <c r="IL39" s="6">
        <v>0.42196831991690475</v>
      </c>
      <c r="IM39" s="11">
        <v>0.13918462736951442</v>
      </c>
      <c r="IN39" s="18">
        <v>3851</v>
      </c>
      <c r="IO39" s="6">
        <v>6.7514931186704753E-3</v>
      </c>
      <c r="IP39" s="6">
        <v>1.2204622176058166E-2</v>
      </c>
      <c r="IQ39" s="6">
        <v>6.3100493378343281E-2</v>
      </c>
      <c r="IR39" s="6">
        <v>9.4520903661386657E-2</v>
      </c>
      <c r="IS39" s="6">
        <v>8.0498571799532584E-2</v>
      </c>
      <c r="IT39" s="11">
        <v>0.74292391586600881</v>
      </c>
      <c r="IU39" s="18">
        <v>0</v>
      </c>
      <c r="IV39" s="6">
        <v>0</v>
      </c>
      <c r="IW39" s="6">
        <v>0</v>
      </c>
      <c r="IX39" s="6">
        <v>0</v>
      </c>
      <c r="IY39" s="6">
        <v>0</v>
      </c>
      <c r="IZ39" s="6">
        <v>0</v>
      </c>
      <c r="JA39" s="11">
        <v>0</v>
      </c>
      <c r="JB39" s="18">
        <v>0</v>
      </c>
      <c r="JC39" s="6">
        <v>0</v>
      </c>
      <c r="JD39" s="6">
        <v>0</v>
      </c>
      <c r="JE39" s="6">
        <v>0</v>
      </c>
      <c r="JF39" s="6">
        <v>0</v>
      </c>
      <c r="JG39" s="6">
        <v>0</v>
      </c>
      <c r="JH39" s="11">
        <v>0</v>
      </c>
      <c r="JI39" s="18">
        <v>0</v>
      </c>
      <c r="JJ39" s="6">
        <v>0</v>
      </c>
      <c r="JK39" s="6">
        <v>0</v>
      </c>
      <c r="JL39" s="6">
        <v>0</v>
      </c>
      <c r="JM39" s="6">
        <v>0</v>
      </c>
      <c r="JN39" s="6">
        <v>0</v>
      </c>
      <c r="JO39" s="11">
        <v>0</v>
      </c>
      <c r="JP39" s="18">
        <v>4441</v>
      </c>
      <c r="JQ39" s="6">
        <v>8.0612474667867598E-2</v>
      </c>
      <c r="JR39" s="6">
        <v>0.4345868047736996</v>
      </c>
      <c r="JS39" s="11">
        <v>0.48480072055843271</v>
      </c>
      <c r="JT39" s="15">
        <v>54.040306237334008</v>
      </c>
      <c r="JU39" s="18">
        <v>4565</v>
      </c>
      <c r="JV39" s="6">
        <v>0.93756845564074487</v>
      </c>
      <c r="JW39" s="6">
        <v>3.1544359255202631E-2</v>
      </c>
      <c r="JX39" s="11">
        <v>3.0887185104052573E-2</v>
      </c>
      <c r="JY39" s="18">
        <v>4565</v>
      </c>
      <c r="JZ39" s="6">
        <v>0.93910186199342827</v>
      </c>
      <c r="KA39" s="6">
        <v>2.891566265060241E-2</v>
      </c>
      <c r="KB39" s="11">
        <v>3.1982475355969334E-2</v>
      </c>
      <c r="KC39" s="18">
        <v>4565</v>
      </c>
      <c r="KD39" s="6">
        <v>7.1631982475355974E-2</v>
      </c>
      <c r="KE39" s="6">
        <v>0.19605695509309967</v>
      </c>
      <c r="KF39" s="6">
        <v>0.25848849945235486</v>
      </c>
      <c r="KG39" s="6">
        <v>0.4306681270536693</v>
      </c>
      <c r="KH39" s="11">
        <v>4.3154435925520263E-2</v>
      </c>
      <c r="KI39" s="18">
        <v>1507</v>
      </c>
      <c r="KJ39" s="6">
        <v>0.36031851360318512</v>
      </c>
      <c r="KK39" s="6">
        <v>0.62972793629727941</v>
      </c>
      <c r="KL39" s="11">
        <v>9.9535500995355016E-3</v>
      </c>
      <c r="KM39" s="18">
        <v>4565</v>
      </c>
      <c r="KN39" s="6">
        <v>0.86374589266155544</v>
      </c>
      <c r="KO39" s="6">
        <v>0.58313253012048194</v>
      </c>
      <c r="KP39" s="6">
        <v>0.25958378970427165</v>
      </c>
      <c r="KQ39" s="6">
        <v>0.34545454545454546</v>
      </c>
      <c r="KR39" s="6">
        <v>3.8335158817086525E-2</v>
      </c>
      <c r="KS39" s="6">
        <v>5.3231106243154434E-2</v>
      </c>
      <c r="KT39" s="6">
        <v>1.3143483023001095E-2</v>
      </c>
      <c r="KU39" s="6">
        <v>1.2048192771084338E-2</v>
      </c>
      <c r="KV39" s="6">
        <v>3.1106243154435928E-2</v>
      </c>
      <c r="KW39" s="11">
        <v>6.1555312157721795E-2</v>
      </c>
      <c r="KX39" s="18">
        <v>4528</v>
      </c>
      <c r="KY39" s="6">
        <v>2.8710247349823321E-2</v>
      </c>
      <c r="KZ39" s="6">
        <v>6.8904593639575976E-2</v>
      </c>
      <c r="LA39" s="6">
        <v>0.10181095406360424</v>
      </c>
      <c r="LB39" s="6">
        <v>0.52738515901060068</v>
      </c>
      <c r="LC39" s="11">
        <v>0.27318904593639576</v>
      </c>
      <c r="LD39" s="18">
        <v>4528</v>
      </c>
      <c r="LE39" s="6">
        <v>0.12124558303886927</v>
      </c>
      <c r="LF39" s="6">
        <v>2.6722614840989398E-2</v>
      </c>
      <c r="LG39" s="6">
        <v>1.8109540636042403E-2</v>
      </c>
      <c r="LH39" s="6">
        <v>1.3250883392226149E-2</v>
      </c>
      <c r="LI39" s="6">
        <v>3.5335689045936395E-3</v>
      </c>
      <c r="LJ39" s="6">
        <v>1.5901060070671377E-2</v>
      </c>
      <c r="LK39" s="6">
        <v>1.5901060070671377E-2</v>
      </c>
      <c r="LL39" s="6">
        <v>1.0159010600706713E-2</v>
      </c>
      <c r="LM39" s="6">
        <v>1.0600706713780918E-2</v>
      </c>
      <c r="LN39" s="6">
        <v>6.4045936395759721E-3</v>
      </c>
      <c r="LO39" s="6">
        <v>1.8992932862190812E-2</v>
      </c>
      <c r="LP39" s="6">
        <v>1.6342756183745585E-2</v>
      </c>
      <c r="LQ39" s="6">
        <v>1.6563604240282685E-2</v>
      </c>
      <c r="LR39" s="6">
        <v>1.700530035335689E-2</v>
      </c>
      <c r="LS39" s="6">
        <v>6.4045936395759721E-3</v>
      </c>
      <c r="LT39" s="6">
        <v>1.8772084805653712E-2</v>
      </c>
      <c r="LU39" s="6">
        <v>7.0671378091872791E-3</v>
      </c>
      <c r="LV39" s="6">
        <v>1.258833922261484E-2</v>
      </c>
      <c r="LW39" s="6">
        <v>9.7173144876325085E-3</v>
      </c>
      <c r="LX39" s="6">
        <v>1.0821554770318022E-2</v>
      </c>
      <c r="LY39" s="6">
        <v>2.0759717314487627E-2</v>
      </c>
      <c r="LZ39" s="6">
        <v>1.6342756183745585E-2</v>
      </c>
      <c r="MA39" s="6">
        <v>5.521201413427562E-3</v>
      </c>
      <c r="MB39" s="6">
        <v>1.3471731448763251E-2</v>
      </c>
      <c r="MC39" s="6">
        <v>1.7446996466431094E-2</v>
      </c>
      <c r="MD39" s="6">
        <v>1.9434628975265017E-2</v>
      </c>
      <c r="ME39" s="6">
        <v>2.3409893992932859E-2</v>
      </c>
      <c r="MF39" s="6">
        <v>2.4072438162544171E-2</v>
      </c>
      <c r="MG39" s="6">
        <v>1.1484098939929329E-2</v>
      </c>
      <c r="MH39" s="6">
        <v>3.1139575971731448E-2</v>
      </c>
      <c r="MI39" s="6">
        <v>1.0159010600706713E-2</v>
      </c>
      <c r="MJ39" s="6">
        <v>1.3692579505300354E-2</v>
      </c>
      <c r="MK39" s="6">
        <v>1.0159010600706713E-2</v>
      </c>
      <c r="ML39" s="6">
        <v>2.7164310954063603E-2</v>
      </c>
      <c r="MM39" s="6">
        <v>1.0159010600706713E-2</v>
      </c>
      <c r="MN39" s="6">
        <v>1.5680212014134276E-2</v>
      </c>
      <c r="MO39" s="6">
        <v>1.3250883392226149E-2</v>
      </c>
      <c r="MP39" s="6">
        <v>2.4072438162544171E-2</v>
      </c>
      <c r="MQ39" s="6">
        <v>7.2879858657243814E-3</v>
      </c>
      <c r="MR39" s="6">
        <v>8.613074204946997E-3</v>
      </c>
      <c r="MS39" s="6">
        <v>8.8339222614840993E-3</v>
      </c>
      <c r="MT39" s="6">
        <v>1.1704946996466429E-2</v>
      </c>
      <c r="MU39" s="6">
        <v>3.2906360424028266E-2</v>
      </c>
      <c r="MV39" s="6">
        <v>2.1422261484098939E-2</v>
      </c>
      <c r="MW39" s="6">
        <v>1.3471731448763251E-2</v>
      </c>
      <c r="MX39" s="6">
        <v>1.2809187279151944E-2</v>
      </c>
      <c r="MY39" s="6">
        <v>3.9752650176678441E-3</v>
      </c>
      <c r="MZ39" s="6">
        <v>3.0918727915194345E-3</v>
      </c>
      <c r="NA39" s="6">
        <v>3.5335689045936395E-3</v>
      </c>
      <c r="NB39" s="6">
        <v>2.4293286219081271E-3</v>
      </c>
      <c r="NC39" s="6">
        <v>8.1713780918727923E-3</v>
      </c>
      <c r="ND39" s="6">
        <v>2.2084805653710248E-2</v>
      </c>
      <c r="NE39" s="6">
        <v>9.2756183745583039E-3</v>
      </c>
      <c r="NF39" s="6">
        <v>3.3127208480565372E-3</v>
      </c>
      <c r="NG39" s="6">
        <v>1.1042402826855124E-3</v>
      </c>
      <c r="NH39" s="6">
        <v>8.8339222614840988E-4</v>
      </c>
      <c r="NI39" s="6">
        <v>5.0795053003533566E-3</v>
      </c>
      <c r="NJ39" s="6">
        <v>2.2084805653710248E-3</v>
      </c>
      <c r="NK39" s="6">
        <v>5.7420494699646643E-3</v>
      </c>
      <c r="NL39" s="6">
        <v>1.5459363957597172E-3</v>
      </c>
      <c r="NM39" s="6">
        <v>7.7296819787985869E-3</v>
      </c>
      <c r="NN39" s="6">
        <v>4.4169611307420494E-4</v>
      </c>
      <c r="NO39" s="6">
        <v>2.6501766784452294E-3</v>
      </c>
      <c r="NP39" s="6">
        <v>2.4293286219081271E-3</v>
      </c>
      <c r="NQ39" s="6">
        <v>3.9752650176678441E-3</v>
      </c>
      <c r="NR39" s="6">
        <v>4.4169611307420496E-3</v>
      </c>
      <c r="NS39" s="6">
        <v>4.8586572438162542E-3</v>
      </c>
      <c r="NT39" s="6">
        <v>5.9628975265017667E-3</v>
      </c>
      <c r="NU39" s="6">
        <v>7.0671378091872791E-3</v>
      </c>
      <c r="NV39" s="6">
        <v>3.9752650176678441E-3</v>
      </c>
      <c r="NW39" s="6">
        <v>3.9752650176678441E-3</v>
      </c>
      <c r="NX39" s="6">
        <v>4.4169611307420494E-4</v>
      </c>
      <c r="NY39" s="6">
        <v>6.6254416961130736E-4</v>
      </c>
      <c r="NZ39" s="6">
        <v>1.1042402826855124E-3</v>
      </c>
      <c r="OA39" s="6">
        <v>6.6254416961130736E-4</v>
      </c>
      <c r="OB39" s="6">
        <v>2.2084805653710248E-3</v>
      </c>
      <c r="OC39" s="6">
        <v>6.6254416961130736E-4</v>
      </c>
      <c r="OD39" s="6">
        <v>6.4045936395759721E-3</v>
      </c>
      <c r="OE39" s="6">
        <v>3.3127208480565372E-3</v>
      </c>
      <c r="OF39" s="6">
        <v>0</v>
      </c>
      <c r="OG39" s="6">
        <v>3.3127208480565372E-3</v>
      </c>
      <c r="OH39" s="6">
        <v>1.4575971731448763E-2</v>
      </c>
      <c r="OI39" s="6">
        <v>1.5459363957597172E-3</v>
      </c>
      <c r="OJ39" s="6">
        <v>2.8710247349823322E-3</v>
      </c>
      <c r="OK39" s="6">
        <v>2.4293286219081271E-3</v>
      </c>
      <c r="OL39" s="6">
        <v>8.8339222614840988E-4</v>
      </c>
      <c r="OM39" s="6">
        <v>2.4293286219081271E-3</v>
      </c>
      <c r="ON39" s="6">
        <v>3.3127208480565372E-3</v>
      </c>
      <c r="OO39" s="6">
        <v>5.0795053003533566E-3</v>
      </c>
      <c r="OP39" s="6">
        <v>1.9876325088339221E-3</v>
      </c>
      <c r="OQ39" s="6">
        <v>2.4293286219081271E-3</v>
      </c>
      <c r="OR39" s="6">
        <v>1.9876325088339221E-3</v>
      </c>
      <c r="OS39" s="6">
        <v>0</v>
      </c>
      <c r="OT39" s="6">
        <v>2.4293286219081271E-3</v>
      </c>
      <c r="OU39" s="6">
        <v>3.7544169611307423E-3</v>
      </c>
      <c r="OV39" s="6">
        <v>1.7667844522968198E-3</v>
      </c>
      <c r="OW39" s="6">
        <v>9.4964664310954062E-3</v>
      </c>
      <c r="OX39" s="11">
        <v>3.7544169611307423E-3</v>
      </c>
      <c r="OY39" s="18">
        <v>4528</v>
      </c>
      <c r="OZ39" s="6">
        <v>0.170273851590106</v>
      </c>
      <c r="PA39" s="6">
        <v>0.17270318021201414</v>
      </c>
      <c r="PB39" s="6">
        <v>0.15128091872791519</v>
      </c>
      <c r="PC39" s="6">
        <v>1.2809187279151944E-2</v>
      </c>
      <c r="PD39" s="6">
        <v>0.29350706713780916</v>
      </c>
      <c r="PE39" s="6">
        <v>5.786219081272085E-2</v>
      </c>
      <c r="PF39" s="6">
        <v>4.9249116607773855E-2</v>
      </c>
      <c r="PG39" s="6">
        <v>3.6219081272084806E-2</v>
      </c>
      <c r="PH39" s="6">
        <v>2.4293286219081271E-2</v>
      </c>
      <c r="PI39" s="11">
        <v>3.1802120141342753E-2</v>
      </c>
      <c r="PJ39" s="18">
        <v>4434</v>
      </c>
      <c r="PK39" s="6">
        <v>4.1948579161028426E-2</v>
      </c>
      <c r="PL39" s="6">
        <v>0.23612990527740191</v>
      </c>
      <c r="PM39" s="6">
        <v>0.72192151556156969</v>
      </c>
      <c r="PN39" s="11">
        <v>0</v>
      </c>
      <c r="PO39" s="18">
        <v>4565</v>
      </c>
      <c r="PP39" s="6">
        <v>0.19605695509309967</v>
      </c>
      <c r="PQ39" s="6">
        <v>0.35049288061336253</v>
      </c>
      <c r="PR39" s="6">
        <v>0.132092004381161</v>
      </c>
      <c r="PS39" s="6">
        <v>5.410733844468784E-2</v>
      </c>
      <c r="PT39" s="6">
        <v>3.964950711938664E-2</v>
      </c>
      <c r="PU39" s="11">
        <v>0.22760131434830233</v>
      </c>
      <c r="PV39" s="18">
        <v>2650</v>
      </c>
      <c r="PW39" s="6">
        <v>0.31849056603773584</v>
      </c>
      <c r="PX39" s="6">
        <v>5.2075471698113204E-2</v>
      </c>
      <c r="PY39" s="6">
        <v>0.16603773584905659</v>
      </c>
      <c r="PZ39" s="6">
        <v>0.40830188679245283</v>
      </c>
      <c r="QA39" s="11">
        <v>5.5094339622641507E-2</v>
      </c>
      <c r="QB39" s="18">
        <v>4565</v>
      </c>
      <c r="QC39" s="6">
        <v>9.6166484118291345E-2</v>
      </c>
      <c r="QD39" s="6">
        <v>0.36714129244249727</v>
      </c>
      <c r="QE39" s="6">
        <v>0.26089813800657174</v>
      </c>
      <c r="QF39" s="6">
        <v>8.1927710843373497E-2</v>
      </c>
      <c r="QG39" s="6">
        <v>0.13077765607886091</v>
      </c>
      <c r="QH39" s="11">
        <v>6.3088718510405262E-2</v>
      </c>
      <c r="QI39" s="18">
        <v>0</v>
      </c>
      <c r="QJ39" s="6">
        <v>0</v>
      </c>
      <c r="QK39" s="6">
        <v>0</v>
      </c>
      <c r="QL39" s="6">
        <v>0</v>
      </c>
      <c r="QM39" s="6">
        <v>0</v>
      </c>
      <c r="QN39" s="6">
        <v>0</v>
      </c>
      <c r="QO39" s="6">
        <v>0</v>
      </c>
      <c r="QP39" s="6">
        <v>0</v>
      </c>
      <c r="QQ39" s="8">
        <v>0</v>
      </c>
      <c r="QR39" s="55"/>
    </row>
    <row r="40" spans="1:460" ht="16.5" thickTop="1" thickBot="1" x14ac:dyDescent="0.3">
      <c r="A40" s="66">
        <f>VLOOKUP(B40,Vægt!A:F,6,FALSE)</f>
        <v>0.36148906047461316</v>
      </c>
      <c r="B40" s="2" t="s">
        <v>42</v>
      </c>
      <c r="C40" s="22">
        <v>105</v>
      </c>
      <c r="D40" s="18">
        <v>105</v>
      </c>
      <c r="E40" s="6">
        <v>0.15238095238095239</v>
      </c>
      <c r="F40" s="6">
        <v>0.2</v>
      </c>
      <c r="G40" s="6">
        <v>0.2</v>
      </c>
      <c r="H40" s="6">
        <v>0.12380952380952381</v>
      </c>
      <c r="I40" s="6">
        <v>0.14285714285714285</v>
      </c>
      <c r="J40" s="6">
        <v>0.17142857142857143</v>
      </c>
      <c r="K40" s="11">
        <v>9.5238095238095247E-3</v>
      </c>
      <c r="L40" s="18">
        <v>105</v>
      </c>
      <c r="M40" s="6">
        <v>0.72380952380952379</v>
      </c>
      <c r="N40" s="6">
        <v>5.7142857142857141E-2</v>
      </c>
      <c r="O40" s="6">
        <v>0</v>
      </c>
      <c r="P40" s="6">
        <v>9.5238095238095247E-3</v>
      </c>
      <c r="Q40" s="6">
        <v>0.30476190476190479</v>
      </c>
      <c r="R40" s="6">
        <v>0.11428571428571428</v>
      </c>
      <c r="S40" s="6">
        <v>0.27619047619047621</v>
      </c>
      <c r="T40" s="6">
        <v>0.19047619047619047</v>
      </c>
      <c r="U40" s="6">
        <v>5.7142857142857141E-2</v>
      </c>
      <c r="V40" s="6">
        <v>0.12380952380952381</v>
      </c>
      <c r="W40" s="6">
        <v>0.30476190476190479</v>
      </c>
      <c r="X40" s="6">
        <v>0.34285714285714286</v>
      </c>
      <c r="Y40" s="6">
        <v>0</v>
      </c>
      <c r="Z40" s="11">
        <v>0</v>
      </c>
      <c r="AA40" s="18">
        <v>105</v>
      </c>
      <c r="AB40" s="6">
        <v>2.8571428571428571E-2</v>
      </c>
      <c r="AC40" s="6">
        <v>3.8095238095238099E-2</v>
      </c>
      <c r="AD40" s="6">
        <v>0.11428571428571428</v>
      </c>
      <c r="AE40" s="6">
        <v>0.21904761904761905</v>
      </c>
      <c r="AF40" s="6">
        <v>0.580952380952381</v>
      </c>
      <c r="AG40" s="11">
        <v>1.9047619047619049E-2</v>
      </c>
      <c r="AH40" s="18">
        <v>105</v>
      </c>
      <c r="AI40" s="6">
        <v>0.26666666666666666</v>
      </c>
      <c r="AJ40" s="6">
        <v>0.43809523809523809</v>
      </c>
      <c r="AK40" s="6">
        <v>0.18095238095238095</v>
      </c>
      <c r="AL40" s="6">
        <v>4.7619047619047616E-2</v>
      </c>
      <c r="AM40" s="6">
        <v>0</v>
      </c>
      <c r="AN40" s="11">
        <v>6.6666666666666666E-2</v>
      </c>
      <c r="AO40" s="18">
        <v>105</v>
      </c>
      <c r="AP40" s="6">
        <v>0.37142857142857144</v>
      </c>
      <c r="AQ40" s="6">
        <v>0.16190476190476188</v>
      </c>
      <c r="AR40" s="6">
        <v>0.23809523809523805</v>
      </c>
      <c r="AS40" s="6">
        <v>7.6190476190476197E-2</v>
      </c>
      <c r="AT40" s="6">
        <v>3.8095238095238099E-2</v>
      </c>
      <c r="AU40" s="11">
        <v>0.11428571428571428</v>
      </c>
      <c r="AV40" s="18">
        <v>105</v>
      </c>
      <c r="AW40" s="6">
        <v>0.53333333333333333</v>
      </c>
      <c r="AX40" s="6">
        <v>0.29523809523809524</v>
      </c>
      <c r="AY40" s="6">
        <v>7.6190476190476197E-2</v>
      </c>
      <c r="AZ40" s="6">
        <v>9.5238095238095247E-3</v>
      </c>
      <c r="BA40" s="6">
        <v>9.5238095238095247E-3</v>
      </c>
      <c r="BB40" s="11">
        <v>7.6190476190476197E-2</v>
      </c>
      <c r="BC40" s="18">
        <v>105</v>
      </c>
      <c r="BD40" s="6">
        <v>0.7142857142857143</v>
      </c>
      <c r="BE40" s="6">
        <v>0.16190476190476188</v>
      </c>
      <c r="BF40" s="6">
        <v>4.7619047619047616E-2</v>
      </c>
      <c r="BG40" s="6">
        <v>1.9047619047619049E-2</v>
      </c>
      <c r="BH40" s="6">
        <v>1.9047619047619049E-2</v>
      </c>
      <c r="BI40" s="11">
        <v>3.8095238095238099E-2</v>
      </c>
      <c r="BJ40" s="18">
        <v>0</v>
      </c>
      <c r="BK40" s="6">
        <v>0</v>
      </c>
      <c r="BL40" s="6">
        <v>0</v>
      </c>
      <c r="BM40" s="6">
        <v>0</v>
      </c>
      <c r="BN40" s="6">
        <v>0</v>
      </c>
      <c r="BO40" s="6">
        <v>0</v>
      </c>
      <c r="BP40" s="11">
        <v>0</v>
      </c>
      <c r="BQ40" s="18">
        <v>105</v>
      </c>
      <c r="BR40" s="6">
        <v>0.47619047619047611</v>
      </c>
      <c r="BS40" s="6">
        <v>0.23809523809523805</v>
      </c>
      <c r="BT40" s="6">
        <v>0.18095238095238095</v>
      </c>
      <c r="BU40" s="6">
        <v>6.6666666666666666E-2</v>
      </c>
      <c r="BV40" s="6">
        <v>2.8571428571428571E-2</v>
      </c>
      <c r="BW40" s="11">
        <v>9.5238095238095247E-3</v>
      </c>
      <c r="BX40" s="18">
        <v>105</v>
      </c>
      <c r="BY40" s="6">
        <v>2.8571428571428571E-2</v>
      </c>
      <c r="BZ40" s="6">
        <v>0.12380952380952381</v>
      </c>
      <c r="CA40" s="6">
        <v>0.24761904761904763</v>
      </c>
      <c r="CB40" s="6">
        <v>0.3619047619047619</v>
      </c>
      <c r="CC40" s="6">
        <v>0.22857142857142856</v>
      </c>
      <c r="CD40" s="11">
        <v>9.5238095238095247E-3</v>
      </c>
      <c r="CE40" s="18">
        <v>105</v>
      </c>
      <c r="CF40" s="6">
        <v>0.3619047619047619</v>
      </c>
      <c r="CG40" s="6">
        <v>0.20952380952380953</v>
      </c>
      <c r="CH40" s="6">
        <v>0.25714285714285712</v>
      </c>
      <c r="CI40" s="6">
        <v>9.5238095238095233E-2</v>
      </c>
      <c r="CJ40" s="6">
        <v>1.9047619047619049E-2</v>
      </c>
      <c r="CK40" s="11">
        <v>5.7142857142857141E-2</v>
      </c>
      <c r="CL40" s="18">
        <v>105</v>
      </c>
      <c r="CM40" s="6">
        <v>0.11428571428571428</v>
      </c>
      <c r="CN40" s="6">
        <v>8.5714285714285715E-2</v>
      </c>
      <c r="CO40" s="6">
        <v>0.21904761904761905</v>
      </c>
      <c r="CP40" s="6">
        <v>0.2</v>
      </c>
      <c r="CQ40" s="6">
        <v>0.26666666666666666</v>
      </c>
      <c r="CR40" s="6">
        <v>0.11428571428571428</v>
      </c>
      <c r="CS40" s="22">
        <v>105</v>
      </c>
      <c r="CT40" s="6">
        <v>0.22857142857142856</v>
      </c>
      <c r="CU40" s="6">
        <v>0.25714285714285712</v>
      </c>
      <c r="CV40" s="6">
        <v>0.32380952380952377</v>
      </c>
      <c r="CW40" s="6">
        <v>0.12380952380952381</v>
      </c>
      <c r="CX40" s="6">
        <v>3.8095238095238099E-2</v>
      </c>
      <c r="CY40" s="11">
        <v>2.8571428571428571E-2</v>
      </c>
      <c r="CZ40" s="18">
        <v>105</v>
      </c>
      <c r="DA40" s="6">
        <v>0.32380952380952377</v>
      </c>
      <c r="DB40" s="6">
        <v>0.2857142857142857</v>
      </c>
      <c r="DC40" s="6">
        <v>0.25714285714285712</v>
      </c>
      <c r="DD40" s="6">
        <v>6.6666666666666666E-2</v>
      </c>
      <c r="DE40" s="6">
        <v>2.8571428571428571E-2</v>
      </c>
      <c r="DF40" s="11">
        <v>3.8095238095238099E-2</v>
      </c>
      <c r="DG40" s="18">
        <v>0</v>
      </c>
      <c r="DH40" s="6">
        <v>0</v>
      </c>
      <c r="DI40" s="6">
        <v>0</v>
      </c>
      <c r="DJ40" s="6">
        <v>0</v>
      </c>
      <c r="DK40" s="6">
        <v>0</v>
      </c>
      <c r="DL40" s="6">
        <v>0</v>
      </c>
      <c r="DM40" s="11">
        <v>0</v>
      </c>
      <c r="DN40" s="18">
        <v>105</v>
      </c>
      <c r="DO40" s="6">
        <v>0.89523809523809528</v>
      </c>
      <c r="DP40" s="11">
        <v>0.10476190476190476</v>
      </c>
      <c r="DQ40" s="18">
        <v>0</v>
      </c>
      <c r="DR40" s="6">
        <v>0</v>
      </c>
      <c r="DS40" s="6">
        <v>0</v>
      </c>
      <c r="DT40" s="6">
        <v>0</v>
      </c>
      <c r="DU40" s="6">
        <v>0</v>
      </c>
      <c r="DV40" s="6">
        <v>0</v>
      </c>
      <c r="DW40" s="6">
        <v>0</v>
      </c>
      <c r="DX40" s="6">
        <v>0</v>
      </c>
      <c r="DY40" s="6">
        <v>0</v>
      </c>
      <c r="DZ40" s="6">
        <v>0</v>
      </c>
      <c r="EA40" s="6">
        <v>0</v>
      </c>
      <c r="EB40" s="6">
        <v>0</v>
      </c>
      <c r="EC40" s="11">
        <v>0</v>
      </c>
      <c r="ED40" s="18">
        <v>0</v>
      </c>
      <c r="EE40" s="6">
        <v>0</v>
      </c>
      <c r="EF40" s="6">
        <v>0</v>
      </c>
      <c r="EG40" s="6">
        <v>0</v>
      </c>
      <c r="EH40" s="6">
        <v>0</v>
      </c>
      <c r="EI40" s="6">
        <v>0</v>
      </c>
      <c r="EJ40" s="6">
        <v>0</v>
      </c>
      <c r="EK40" s="6">
        <v>0</v>
      </c>
      <c r="EL40" s="6">
        <v>0</v>
      </c>
      <c r="EM40" s="6">
        <v>0</v>
      </c>
      <c r="EN40" s="6">
        <v>0</v>
      </c>
      <c r="EO40" s="11">
        <v>0</v>
      </c>
      <c r="EP40" s="18">
        <v>105</v>
      </c>
      <c r="EQ40" s="6">
        <v>0.22857142857142856</v>
      </c>
      <c r="ER40" s="6">
        <v>0.26666666666666666</v>
      </c>
      <c r="ES40" s="6">
        <v>0.31428571428571428</v>
      </c>
      <c r="ET40" s="6">
        <v>0.74285714285714288</v>
      </c>
      <c r="EU40" s="6">
        <v>0.15238095238095239</v>
      </c>
      <c r="EV40" s="6">
        <v>0.22857142857142856</v>
      </c>
      <c r="EW40" s="6">
        <v>0.12380952380952381</v>
      </c>
      <c r="EX40" s="6">
        <v>0.10476190476190476</v>
      </c>
      <c r="EY40" s="6">
        <v>0.580952380952381</v>
      </c>
      <c r="EZ40" s="6">
        <v>0.35238095238095241</v>
      </c>
      <c r="FA40" s="6">
        <v>0.2</v>
      </c>
      <c r="FB40" s="6">
        <v>0.12380952380952381</v>
      </c>
      <c r="FC40" s="6">
        <v>0.14285714285714285</v>
      </c>
      <c r="FD40" s="6">
        <v>9.5238095238095233E-2</v>
      </c>
      <c r="FE40" s="6">
        <v>0.26666666666666666</v>
      </c>
      <c r="FF40" s="6">
        <v>0.16190476190476188</v>
      </c>
      <c r="FG40" s="6">
        <v>8.5714285714285715E-2</v>
      </c>
      <c r="FH40" s="6">
        <v>0</v>
      </c>
      <c r="FI40" s="6">
        <v>9.5238095238095247E-3</v>
      </c>
      <c r="FJ40" s="11">
        <v>1.9047619047619049E-2</v>
      </c>
      <c r="FK40" s="18">
        <v>0</v>
      </c>
      <c r="FL40" s="6">
        <v>0</v>
      </c>
      <c r="FM40" s="6">
        <v>0</v>
      </c>
      <c r="FN40" s="6">
        <v>0</v>
      </c>
      <c r="FO40" s="6">
        <v>0</v>
      </c>
      <c r="FP40" s="6">
        <v>0</v>
      </c>
      <c r="FQ40" s="6">
        <v>0</v>
      </c>
      <c r="FR40" s="6">
        <v>0</v>
      </c>
      <c r="FS40" s="6">
        <v>0</v>
      </c>
      <c r="FT40" s="6">
        <v>0</v>
      </c>
      <c r="FU40" s="6">
        <v>0</v>
      </c>
      <c r="FV40" s="6">
        <v>0</v>
      </c>
      <c r="FW40" s="6">
        <v>0</v>
      </c>
      <c r="FX40" s="6">
        <v>0</v>
      </c>
      <c r="FY40" s="6">
        <v>0</v>
      </c>
      <c r="FZ40" s="6">
        <v>0</v>
      </c>
      <c r="GA40" s="6">
        <v>0</v>
      </c>
      <c r="GB40" s="11">
        <v>0</v>
      </c>
      <c r="GC40" s="18">
        <v>88</v>
      </c>
      <c r="GD40" s="6">
        <v>2.2727272727272728E-2</v>
      </c>
      <c r="GE40" s="6">
        <v>0</v>
      </c>
      <c r="GF40" s="6">
        <v>0.10227272727272728</v>
      </c>
      <c r="GG40" s="6">
        <v>0.26136363636363635</v>
      </c>
      <c r="GH40" s="6">
        <v>0.61363636363636365</v>
      </c>
      <c r="GI40" s="11">
        <v>0</v>
      </c>
      <c r="GJ40" s="18">
        <v>88</v>
      </c>
      <c r="GK40" s="6">
        <v>1.1363636363636364E-2</v>
      </c>
      <c r="GL40" s="6">
        <v>1.1363636363636364E-2</v>
      </c>
      <c r="GM40" s="6">
        <v>0.10227272727272728</v>
      </c>
      <c r="GN40" s="6">
        <v>0.36363636363636365</v>
      </c>
      <c r="GO40" s="6">
        <v>0.51136363636363635</v>
      </c>
      <c r="GP40" s="11">
        <v>0</v>
      </c>
      <c r="GQ40" s="18">
        <v>88</v>
      </c>
      <c r="GR40" s="6">
        <v>2.2727272727272728E-2</v>
      </c>
      <c r="GS40" s="6">
        <v>0</v>
      </c>
      <c r="GT40" s="6">
        <v>9.0909090909090912E-2</v>
      </c>
      <c r="GU40" s="6">
        <v>0.31818181818181818</v>
      </c>
      <c r="GV40" s="6">
        <v>0.56818181818181823</v>
      </c>
      <c r="GW40" s="11">
        <v>0</v>
      </c>
      <c r="GX40" s="18">
        <v>88</v>
      </c>
      <c r="GY40" s="6">
        <v>4.5454545454545456E-2</v>
      </c>
      <c r="GZ40" s="6">
        <v>4.5454545454545456E-2</v>
      </c>
      <c r="HA40" s="6">
        <v>9.0909090909090912E-2</v>
      </c>
      <c r="HB40" s="6">
        <v>0.35227272727272729</v>
      </c>
      <c r="HC40" s="6">
        <v>0.40909090909090912</v>
      </c>
      <c r="HD40" s="11">
        <v>5.6818181818181816E-2</v>
      </c>
      <c r="HE40" s="18">
        <v>88</v>
      </c>
      <c r="HF40" s="6">
        <v>2.2727272727272728E-2</v>
      </c>
      <c r="HG40" s="6">
        <v>0</v>
      </c>
      <c r="HH40" s="6">
        <v>3.4090909090909088E-2</v>
      </c>
      <c r="HI40" s="6">
        <v>0.31818181818181818</v>
      </c>
      <c r="HJ40" s="6">
        <v>0.60227272727272729</v>
      </c>
      <c r="HK40" s="11">
        <v>2.2727272727272728E-2</v>
      </c>
      <c r="HL40" s="18">
        <v>88</v>
      </c>
      <c r="HM40" s="6">
        <v>1.1363636363636364E-2</v>
      </c>
      <c r="HN40" s="6">
        <v>1.1363636363636364E-2</v>
      </c>
      <c r="HO40" s="6">
        <v>0.11363636363636363</v>
      </c>
      <c r="HP40" s="6">
        <v>0.26136363636363635</v>
      </c>
      <c r="HQ40" s="6">
        <v>0.5</v>
      </c>
      <c r="HR40" s="11">
        <v>0.10227272727272728</v>
      </c>
      <c r="HS40" s="18">
        <v>88</v>
      </c>
      <c r="HT40" s="6">
        <v>2.2727272727272728E-2</v>
      </c>
      <c r="HU40" s="6">
        <v>1.1363636363636364E-2</v>
      </c>
      <c r="HV40" s="6">
        <v>0.15909090909090909</v>
      </c>
      <c r="HW40" s="6">
        <v>0.29545454545454547</v>
      </c>
      <c r="HX40" s="6">
        <v>0.38636363636363635</v>
      </c>
      <c r="HY40" s="11">
        <v>0.125</v>
      </c>
      <c r="HZ40" s="18">
        <v>88</v>
      </c>
      <c r="IA40" s="6">
        <v>3.4090909090909088E-2</v>
      </c>
      <c r="IB40" s="6">
        <v>3.4090909090909088E-2</v>
      </c>
      <c r="IC40" s="6">
        <v>0.18181818181818182</v>
      </c>
      <c r="ID40" s="6">
        <v>0.40909090909090912</v>
      </c>
      <c r="IE40" s="6">
        <v>0.26136363636363635</v>
      </c>
      <c r="IF40" s="11">
        <v>7.9545454545454544E-2</v>
      </c>
      <c r="IG40" s="18">
        <v>88</v>
      </c>
      <c r="IH40" s="6">
        <v>2.2727272727272728E-2</v>
      </c>
      <c r="II40" s="6">
        <v>0</v>
      </c>
      <c r="IJ40" s="6">
        <v>5.6818181818181816E-2</v>
      </c>
      <c r="IK40" s="6">
        <v>0.31818181818181818</v>
      </c>
      <c r="IL40" s="6">
        <v>0.48863636363636365</v>
      </c>
      <c r="IM40" s="11">
        <v>0.11363636363636363</v>
      </c>
      <c r="IN40" s="18">
        <v>88</v>
      </c>
      <c r="IO40" s="6">
        <v>1.1363636363636364E-2</v>
      </c>
      <c r="IP40" s="6">
        <v>0</v>
      </c>
      <c r="IQ40" s="6">
        <v>6.8181818181818177E-2</v>
      </c>
      <c r="IR40" s="6">
        <v>4.5454545454545456E-2</v>
      </c>
      <c r="IS40" s="6">
        <v>0.13636363636363635</v>
      </c>
      <c r="IT40" s="11">
        <v>0.73863636363636365</v>
      </c>
      <c r="IU40" s="18">
        <v>0</v>
      </c>
      <c r="IV40" s="6">
        <v>0</v>
      </c>
      <c r="IW40" s="6">
        <v>0</v>
      </c>
      <c r="IX40" s="6">
        <v>0</v>
      </c>
      <c r="IY40" s="6">
        <v>0</v>
      </c>
      <c r="IZ40" s="6">
        <v>0</v>
      </c>
      <c r="JA40" s="11">
        <v>0</v>
      </c>
      <c r="JB40" s="18">
        <v>0</v>
      </c>
      <c r="JC40" s="6">
        <v>0</v>
      </c>
      <c r="JD40" s="6">
        <v>0</v>
      </c>
      <c r="JE40" s="6">
        <v>0</v>
      </c>
      <c r="JF40" s="6">
        <v>0</v>
      </c>
      <c r="JG40" s="6">
        <v>0</v>
      </c>
      <c r="JH40" s="11">
        <v>0</v>
      </c>
      <c r="JI40" s="18">
        <v>0</v>
      </c>
      <c r="JJ40" s="6">
        <v>0</v>
      </c>
      <c r="JK40" s="6">
        <v>0</v>
      </c>
      <c r="JL40" s="6">
        <v>0</v>
      </c>
      <c r="JM40" s="6">
        <v>0</v>
      </c>
      <c r="JN40" s="6">
        <v>0</v>
      </c>
      <c r="JO40" s="11">
        <v>0</v>
      </c>
      <c r="JP40" s="18">
        <v>102</v>
      </c>
      <c r="JQ40" s="6">
        <v>8.8235294117647065E-2</v>
      </c>
      <c r="JR40" s="6">
        <v>0.61764705882352944</v>
      </c>
      <c r="JS40" s="11">
        <v>0.29411764705882354</v>
      </c>
      <c r="JT40" s="15">
        <v>50.343137254901954</v>
      </c>
      <c r="JU40" s="18">
        <v>105</v>
      </c>
      <c r="JV40" s="6">
        <v>0.94285714285714273</v>
      </c>
      <c r="JW40" s="6">
        <v>1.9047619047619049E-2</v>
      </c>
      <c r="JX40" s="11">
        <v>3.8095238095238099E-2</v>
      </c>
      <c r="JY40" s="18">
        <v>105</v>
      </c>
      <c r="JZ40" s="6">
        <v>0.91428571428571426</v>
      </c>
      <c r="KA40" s="6">
        <v>5.7142857142857141E-2</v>
      </c>
      <c r="KB40" s="11">
        <v>2.8571428571428571E-2</v>
      </c>
      <c r="KC40" s="18">
        <v>105</v>
      </c>
      <c r="KD40" s="6">
        <v>9.5238095238095233E-2</v>
      </c>
      <c r="KE40" s="6">
        <v>0.29523809523809524</v>
      </c>
      <c r="KF40" s="6">
        <v>0.2857142857142857</v>
      </c>
      <c r="KG40" s="6">
        <v>0.2857142857142857</v>
      </c>
      <c r="KH40" s="11">
        <v>3.8095238095238099E-2</v>
      </c>
      <c r="KI40" s="18">
        <v>40</v>
      </c>
      <c r="KJ40" s="6">
        <v>0.4</v>
      </c>
      <c r="KK40" s="6">
        <v>0.57499999999999996</v>
      </c>
      <c r="KL40" s="11">
        <v>2.5000000000000001E-2</v>
      </c>
      <c r="KM40" s="18">
        <v>105</v>
      </c>
      <c r="KN40" s="6">
        <v>0.98095238095238091</v>
      </c>
      <c r="KO40" s="6">
        <v>0.60952380952380958</v>
      </c>
      <c r="KP40" s="6">
        <v>0.42857142857142855</v>
      </c>
      <c r="KQ40" s="6">
        <v>0.31428571428571428</v>
      </c>
      <c r="KR40" s="6">
        <v>4.7619047619047616E-2</v>
      </c>
      <c r="KS40" s="6">
        <v>4.7619047619047616E-2</v>
      </c>
      <c r="KT40" s="6">
        <v>3.8095238095238099E-2</v>
      </c>
      <c r="KU40" s="6">
        <v>2.8571428571428571E-2</v>
      </c>
      <c r="KV40" s="6">
        <v>2.8571428571428571E-2</v>
      </c>
      <c r="KW40" s="11">
        <v>0</v>
      </c>
      <c r="KX40" s="18">
        <v>105</v>
      </c>
      <c r="KY40" s="6">
        <v>2.8571428571428571E-2</v>
      </c>
      <c r="KZ40" s="6">
        <v>0.97142857142857142</v>
      </c>
      <c r="LA40" s="6">
        <v>0</v>
      </c>
      <c r="LB40" s="6">
        <v>0</v>
      </c>
      <c r="LC40" s="11">
        <v>0</v>
      </c>
      <c r="LD40" s="18">
        <v>105</v>
      </c>
      <c r="LE40" s="6">
        <v>0</v>
      </c>
      <c r="LF40" s="6">
        <v>0</v>
      </c>
      <c r="LG40" s="6">
        <v>0</v>
      </c>
      <c r="LH40" s="6">
        <v>0</v>
      </c>
      <c r="LI40" s="6">
        <v>0</v>
      </c>
      <c r="LJ40" s="6">
        <v>0</v>
      </c>
      <c r="LK40" s="6">
        <v>0</v>
      </c>
      <c r="LL40" s="6">
        <v>0</v>
      </c>
      <c r="LM40" s="6">
        <v>0</v>
      </c>
      <c r="LN40" s="6">
        <v>0</v>
      </c>
      <c r="LO40" s="6">
        <v>0</v>
      </c>
      <c r="LP40" s="6">
        <v>0</v>
      </c>
      <c r="LQ40" s="6">
        <v>0</v>
      </c>
      <c r="LR40" s="6">
        <v>0</v>
      </c>
      <c r="LS40" s="6">
        <v>0</v>
      </c>
      <c r="LT40" s="6">
        <v>0</v>
      </c>
      <c r="LU40" s="6">
        <v>0</v>
      </c>
      <c r="LV40" s="6">
        <v>0</v>
      </c>
      <c r="LW40" s="6">
        <v>0</v>
      </c>
      <c r="LX40" s="6">
        <v>0</v>
      </c>
      <c r="LY40" s="6">
        <v>0</v>
      </c>
      <c r="LZ40" s="6">
        <v>0</v>
      </c>
      <c r="MA40" s="6">
        <v>0</v>
      </c>
      <c r="MB40" s="6">
        <v>0</v>
      </c>
      <c r="MC40" s="6">
        <v>0</v>
      </c>
      <c r="MD40" s="6">
        <v>0</v>
      </c>
      <c r="ME40" s="6">
        <v>0</v>
      </c>
      <c r="MF40" s="6">
        <v>0</v>
      </c>
      <c r="MG40" s="6">
        <v>0</v>
      </c>
      <c r="MH40" s="6">
        <v>0</v>
      </c>
      <c r="MI40" s="6">
        <v>0</v>
      </c>
      <c r="MJ40" s="6">
        <v>0</v>
      </c>
      <c r="MK40" s="6">
        <v>0</v>
      </c>
      <c r="ML40" s="6">
        <v>0</v>
      </c>
      <c r="MM40" s="6">
        <v>0</v>
      </c>
      <c r="MN40" s="6">
        <v>0</v>
      </c>
      <c r="MO40" s="6">
        <v>0</v>
      </c>
      <c r="MP40" s="6">
        <v>0</v>
      </c>
      <c r="MQ40" s="6">
        <v>0</v>
      </c>
      <c r="MR40" s="6">
        <v>0</v>
      </c>
      <c r="MS40" s="6">
        <v>0</v>
      </c>
      <c r="MT40" s="6">
        <v>0</v>
      </c>
      <c r="MU40" s="6">
        <v>0</v>
      </c>
      <c r="MV40" s="6">
        <v>0</v>
      </c>
      <c r="MW40" s="6">
        <v>0</v>
      </c>
      <c r="MX40" s="6">
        <v>0</v>
      </c>
      <c r="MY40" s="6">
        <v>0</v>
      </c>
      <c r="MZ40" s="6">
        <v>0</v>
      </c>
      <c r="NA40" s="6">
        <v>0</v>
      </c>
      <c r="NB40" s="6">
        <v>0</v>
      </c>
      <c r="NC40" s="6">
        <v>0</v>
      </c>
      <c r="ND40" s="6">
        <v>0</v>
      </c>
      <c r="NE40" s="6">
        <v>0</v>
      </c>
      <c r="NF40" s="6">
        <v>0</v>
      </c>
      <c r="NG40" s="6">
        <v>0</v>
      </c>
      <c r="NH40" s="6">
        <v>0</v>
      </c>
      <c r="NI40" s="6">
        <v>0</v>
      </c>
      <c r="NJ40" s="6">
        <v>0</v>
      </c>
      <c r="NK40" s="6">
        <v>0</v>
      </c>
      <c r="NL40" s="6">
        <v>0</v>
      </c>
      <c r="NM40" s="6">
        <v>0</v>
      </c>
      <c r="NN40" s="6">
        <v>0</v>
      </c>
      <c r="NO40" s="6">
        <v>0</v>
      </c>
      <c r="NP40" s="6">
        <v>0</v>
      </c>
      <c r="NQ40" s="6">
        <v>0</v>
      </c>
      <c r="NR40" s="6">
        <v>0</v>
      </c>
      <c r="NS40" s="6">
        <v>0</v>
      </c>
      <c r="NT40" s="6">
        <v>0</v>
      </c>
      <c r="NU40" s="6">
        <v>9.5238095238095247E-3</v>
      </c>
      <c r="NV40" s="6">
        <v>9.5238095238095247E-3</v>
      </c>
      <c r="NW40" s="6">
        <v>1.9047619047619049E-2</v>
      </c>
      <c r="NX40" s="6">
        <v>9.5238095238095247E-3</v>
      </c>
      <c r="NY40" s="6">
        <v>0</v>
      </c>
      <c r="NZ40" s="6">
        <v>0</v>
      </c>
      <c r="OA40" s="6">
        <v>0</v>
      </c>
      <c r="OB40" s="6">
        <v>0</v>
      </c>
      <c r="OC40" s="6">
        <v>0</v>
      </c>
      <c r="OD40" s="6">
        <v>9.5238095238095247E-3</v>
      </c>
      <c r="OE40" s="6">
        <v>1.9047619047619049E-2</v>
      </c>
      <c r="OF40" s="6">
        <v>0</v>
      </c>
      <c r="OG40" s="6">
        <v>0</v>
      </c>
      <c r="OH40" s="6">
        <v>9.5238095238095247E-3</v>
      </c>
      <c r="OI40" s="6">
        <v>9.5238095238095247E-3</v>
      </c>
      <c r="OJ40" s="6">
        <v>0</v>
      </c>
      <c r="OK40" s="6">
        <v>0</v>
      </c>
      <c r="OL40" s="6">
        <v>0</v>
      </c>
      <c r="OM40" s="6">
        <v>3.8095238095238099E-2</v>
      </c>
      <c r="ON40" s="6">
        <v>0</v>
      </c>
      <c r="OO40" s="6">
        <v>0.81904761904761902</v>
      </c>
      <c r="OP40" s="6">
        <v>0</v>
      </c>
      <c r="OQ40" s="6">
        <v>0</v>
      </c>
      <c r="OR40" s="6">
        <v>9.5238095238095247E-3</v>
      </c>
      <c r="OS40" s="6">
        <v>0</v>
      </c>
      <c r="OT40" s="6">
        <v>0</v>
      </c>
      <c r="OU40" s="6">
        <v>1.9047619047619049E-2</v>
      </c>
      <c r="OV40" s="6">
        <v>0</v>
      </c>
      <c r="OW40" s="6">
        <v>1.9047619047619049E-2</v>
      </c>
      <c r="OX40" s="11">
        <v>0</v>
      </c>
      <c r="OY40" s="18">
        <v>105</v>
      </c>
      <c r="OZ40" s="6">
        <v>0</v>
      </c>
      <c r="PA40" s="6">
        <v>0</v>
      </c>
      <c r="PB40" s="6">
        <v>0</v>
      </c>
      <c r="PC40" s="6">
        <v>0</v>
      </c>
      <c r="PD40" s="6">
        <v>0</v>
      </c>
      <c r="PE40" s="6">
        <v>0</v>
      </c>
      <c r="PF40" s="6">
        <v>9.5238095238095247E-3</v>
      </c>
      <c r="PG40" s="6">
        <v>1.9047619047619049E-2</v>
      </c>
      <c r="PH40" s="6">
        <v>0.92380952380952375</v>
      </c>
      <c r="PI40" s="11">
        <v>4.7619047619047616E-2</v>
      </c>
      <c r="PJ40" s="18">
        <v>104</v>
      </c>
      <c r="PK40" s="6">
        <v>5.7692307692307689E-2</v>
      </c>
      <c r="PL40" s="6">
        <v>0.20192307692307693</v>
      </c>
      <c r="PM40" s="6">
        <v>0.74038461538461542</v>
      </c>
      <c r="PN40" s="11">
        <v>0</v>
      </c>
      <c r="PO40" s="18">
        <v>105</v>
      </c>
      <c r="PP40" s="6">
        <v>0.25714285714285712</v>
      </c>
      <c r="PQ40" s="6">
        <v>0.38095238095238093</v>
      </c>
      <c r="PR40" s="6">
        <v>0.18095238095238095</v>
      </c>
      <c r="PS40" s="6">
        <v>1.9047619047619049E-2</v>
      </c>
      <c r="PT40" s="6">
        <v>1.9047619047619049E-2</v>
      </c>
      <c r="PU40" s="11">
        <v>0.14285714285714285</v>
      </c>
      <c r="PV40" s="18">
        <v>56</v>
      </c>
      <c r="PW40" s="6">
        <v>0.17857142857142858</v>
      </c>
      <c r="PX40" s="6">
        <v>1.7857142857142856E-2</v>
      </c>
      <c r="PY40" s="6">
        <v>0.25</v>
      </c>
      <c r="PZ40" s="6">
        <v>0.48214285714285715</v>
      </c>
      <c r="QA40" s="11">
        <v>7.1428571428571425E-2</v>
      </c>
      <c r="QB40" s="18">
        <v>105</v>
      </c>
      <c r="QC40" s="6">
        <v>0.13333333333333333</v>
      </c>
      <c r="QD40" s="6">
        <v>0.24761904761904763</v>
      </c>
      <c r="QE40" s="6">
        <v>0.25714285714285712</v>
      </c>
      <c r="QF40" s="6">
        <v>4.7619047619047616E-2</v>
      </c>
      <c r="QG40" s="6">
        <v>0.22857142857142856</v>
      </c>
      <c r="QH40" s="11">
        <v>8.5714285714285715E-2</v>
      </c>
      <c r="QI40" s="18">
        <v>0</v>
      </c>
      <c r="QJ40" s="6">
        <v>0</v>
      </c>
      <c r="QK40" s="6">
        <v>0</v>
      </c>
      <c r="QL40" s="6">
        <v>0</v>
      </c>
      <c r="QM40" s="6">
        <v>0</v>
      </c>
      <c r="QN40" s="6">
        <v>0</v>
      </c>
      <c r="QO40" s="6">
        <v>0</v>
      </c>
      <c r="QP40" s="6">
        <v>0</v>
      </c>
      <c r="QQ40" s="8">
        <v>0</v>
      </c>
      <c r="QR40" s="51">
        <v>8500</v>
      </c>
    </row>
    <row r="41" spans="1:460" ht="98.25" thickTop="1" thickBot="1" x14ac:dyDescent="0.3">
      <c r="A41" s="66">
        <f>VLOOKUP(B41,Vægt!A:F,6,FALSE)</f>
        <v>0.49606060179150374</v>
      </c>
      <c r="B41" s="2" t="s">
        <v>43</v>
      </c>
      <c r="C41" s="22">
        <v>206</v>
      </c>
      <c r="D41" s="18">
        <v>206</v>
      </c>
      <c r="E41" s="6">
        <v>7.7669902912621352E-2</v>
      </c>
      <c r="F41" s="6">
        <v>0.14077669902912621</v>
      </c>
      <c r="G41" s="6">
        <v>0.17961165048543692</v>
      </c>
      <c r="H41" s="6">
        <v>0.14077669902912621</v>
      </c>
      <c r="I41" s="6">
        <v>9.7087378640776698E-2</v>
      </c>
      <c r="J41" s="6">
        <v>0.35436893203883491</v>
      </c>
      <c r="K41" s="11">
        <v>9.7087378640776691E-3</v>
      </c>
      <c r="L41" s="18">
        <v>206</v>
      </c>
      <c r="M41" s="6">
        <v>0.3446601941747573</v>
      </c>
      <c r="N41" s="6">
        <v>2.4271844660194174E-2</v>
      </c>
      <c r="O41" s="6">
        <v>4.8543689320388345E-3</v>
      </c>
      <c r="P41" s="6">
        <v>0</v>
      </c>
      <c r="Q41" s="6">
        <v>0.25242718446601942</v>
      </c>
      <c r="R41" s="6">
        <v>0.41747572815533979</v>
      </c>
      <c r="S41" s="6">
        <v>0.1650485436893204</v>
      </c>
      <c r="T41" s="6">
        <v>2.9126213592233011E-2</v>
      </c>
      <c r="U41" s="6">
        <v>0.32524271844660196</v>
      </c>
      <c r="V41" s="6">
        <v>0.18446601941747573</v>
      </c>
      <c r="W41" s="6">
        <v>0.18932038834951456</v>
      </c>
      <c r="X41" s="6">
        <v>0.40291262135922329</v>
      </c>
      <c r="Y41" s="6">
        <v>7.7669902912621352E-2</v>
      </c>
      <c r="Z41" s="11">
        <v>1.4563106796116505E-2</v>
      </c>
      <c r="AA41" s="18">
        <v>206</v>
      </c>
      <c r="AB41" s="6">
        <v>2.9126213592233011E-2</v>
      </c>
      <c r="AC41" s="6">
        <v>1.9417475728155338E-2</v>
      </c>
      <c r="AD41" s="6">
        <v>7.7669902912621352E-2</v>
      </c>
      <c r="AE41" s="6">
        <v>0.21359223300970873</v>
      </c>
      <c r="AF41" s="6">
        <v>0.66019417475728159</v>
      </c>
      <c r="AG41" s="11">
        <v>0</v>
      </c>
      <c r="AH41" s="18">
        <v>206</v>
      </c>
      <c r="AI41" s="6">
        <v>0.33495145631067963</v>
      </c>
      <c r="AJ41" s="6">
        <v>0.39805825242718451</v>
      </c>
      <c r="AK41" s="6">
        <v>0.17475728155339806</v>
      </c>
      <c r="AL41" s="6">
        <v>4.3689320388349516E-2</v>
      </c>
      <c r="AM41" s="6">
        <v>9.7087378640776691E-3</v>
      </c>
      <c r="AN41" s="11">
        <v>3.8834951456310676E-2</v>
      </c>
      <c r="AO41" s="18">
        <v>206</v>
      </c>
      <c r="AP41" s="6">
        <v>0.32038834951456319</v>
      </c>
      <c r="AQ41" s="6">
        <v>0.21844660194174759</v>
      </c>
      <c r="AR41" s="6">
        <v>0.20388349514563106</v>
      </c>
      <c r="AS41" s="6">
        <v>0.10194174757281553</v>
      </c>
      <c r="AT41" s="6">
        <v>4.8543689320388349E-2</v>
      </c>
      <c r="AU41" s="11">
        <v>0.10679611650485436</v>
      </c>
      <c r="AV41" s="18">
        <v>206</v>
      </c>
      <c r="AW41" s="6">
        <v>0.44660194174757284</v>
      </c>
      <c r="AX41" s="6">
        <v>0.29611650485436891</v>
      </c>
      <c r="AY41" s="6">
        <v>0.13592233009708737</v>
      </c>
      <c r="AZ41" s="6">
        <v>1.4563106796116505E-2</v>
      </c>
      <c r="BA41" s="6">
        <v>2.4271844660194174E-2</v>
      </c>
      <c r="BB41" s="11">
        <v>8.2524271844660199E-2</v>
      </c>
      <c r="BC41" s="18">
        <v>206</v>
      </c>
      <c r="BD41" s="6">
        <v>0.66990291262135926</v>
      </c>
      <c r="BE41" s="6">
        <v>0.14077669902912621</v>
      </c>
      <c r="BF41" s="6">
        <v>6.7961165048543687E-2</v>
      </c>
      <c r="BG41" s="6">
        <v>1.9417475728155338E-2</v>
      </c>
      <c r="BH41" s="6">
        <v>2.4271844660194174E-2</v>
      </c>
      <c r="BI41" s="11">
        <v>7.7669902912621352E-2</v>
      </c>
      <c r="BJ41" s="18">
        <v>0</v>
      </c>
      <c r="BK41" s="6">
        <v>0</v>
      </c>
      <c r="BL41" s="6">
        <v>0</v>
      </c>
      <c r="BM41" s="6">
        <v>0</v>
      </c>
      <c r="BN41" s="6">
        <v>0</v>
      </c>
      <c r="BO41" s="6">
        <v>0</v>
      </c>
      <c r="BP41" s="11">
        <v>0</v>
      </c>
      <c r="BQ41" s="18">
        <v>206</v>
      </c>
      <c r="BR41" s="6">
        <v>0.49029126213592233</v>
      </c>
      <c r="BS41" s="6">
        <v>0.28155339805825241</v>
      </c>
      <c r="BT41" s="6">
        <v>0.10679611650485436</v>
      </c>
      <c r="BU41" s="6">
        <v>5.8252427184466021E-2</v>
      </c>
      <c r="BV41" s="6">
        <v>4.8543689320388349E-2</v>
      </c>
      <c r="BW41" s="11">
        <v>1.4563106796116505E-2</v>
      </c>
      <c r="BX41" s="18">
        <v>206</v>
      </c>
      <c r="BY41" s="6">
        <v>5.3398058252427182E-2</v>
      </c>
      <c r="BZ41" s="6">
        <v>0.13592233009708737</v>
      </c>
      <c r="CA41" s="6">
        <v>0.33495145631067963</v>
      </c>
      <c r="CB41" s="6">
        <v>0.26213592233009708</v>
      </c>
      <c r="CC41" s="6">
        <v>0.20873786407766989</v>
      </c>
      <c r="CD41" s="11">
        <v>4.8543689320388345E-3</v>
      </c>
      <c r="CE41" s="18">
        <v>206</v>
      </c>
      <c r="CF41" s="6">
        <v>0.26699029126213591</v>
      </c>
      <c r="CG41" s="6">
        <v>0.14563106796116504</v>
      </c>
      <c r="CH41" s="6">
        <v>0.31067961165048541</v>
      </c>
      <c r="CI41" s="6">
        <v>0.16990291262135923</v>
      </c>
      <c r="CJ41" s="6">
        <v>4.3689320388349516E-2</v>
      </c>
      <c r="CK41" s="11">
        <v>6.3106796116504854E-2</v>
      </c>
      <c r="CL41" s="18">
        <v>206</v>
      </c>
      <c r="CM41" s="6">
        <v>0.14077669902912621</v>
      </c>
      <c r="CN41" s="6">
        <v>4.3689320388349516E-2</v>
      </c>
      <c r="CO41" s="6">
        <v>0.12135922330097088</v>
      </c>
      <c r="CP41" s="6">
        <v>0.23300970873786409</v>
      </c>
      <c r="CQ41" s="6">
        <v>0.34951456310679613</v>
      </c>
      <c r="CR41" s="6">
        <v>0.11165048543689321</v>
      </c>
      <c r="CS41" s="22">
        <v>206</v>
      </c>
      <c r="CT41" s="6">
        <v>0.24757281553398058</v>
      </c>
      <c r="CU41" s="6">
        <v>0.25242718446601942</v>
      </c>
      <c r="CV41" s="6">
        <v>0.27184466019417475</v>
      </c>
      <c r="CW41" s="6">
        <v>0.12135922330097088</v>
      </c>
      <c r="CX41" s="6">
        <v>3.8834951456310676E-2</v>
      </c>
      <c r="CY41" s="11">
        <v>6.7961165048543687E-2</v>
      </c>
      <c r="CZ41" s="18">
        <v>206</v>
      </c>
      <c r="DA41" s="6">
        <v>0.46601941747572817</v>
      </c>
      <c r="DB41" s="6">
        <v>0.22330097087378642</v>
      </c>
      <c r="DC41" s="6">
        <v>0.13592233009708737</v>
      </c>
      <c r="DD41" s="6">
        <v>4.3689320388349516E-2</v>
      </c>
      <c r="DE41" s="6">
        <v>1.4563106796116505E-2</v>
      </c>
      <c r="DF41" s="11">
        <v>0.11650485436893204</v>
      </c>
      <c r="DG41" s="18">
        <v>0</v>
      </c>
      <c r="DH41" s="6">
        <v>0</v>
      </c>
      <c r="DI41" s="6">
        <v>0</v>
      </c>
      <c r="DJ41" s="6">
        <v>0</v>
      </c>
      <c r="DK41" s="6">
        <v>0</v>
      </c>
      <c r="DL41" s="6">
        <v>0</v>
      </c>
      <c r="DM41" s="11">
        <v>0</v>
      </c>
      <c r="DN41" s="18">
        <v>206</v>
      </c>
      <c r="DO41" s="6">
        <v>0.85922330097087363</v>
      </c>
      <c r="DP41" s="11">
        <v>0.14077669902912621</v>
      </c>
      <c r="DQ41" s="18">
        <v>0</v>
      </c>
      <c r="DR41" s="6">
        <v>0</v>
      </c>
      <c r="DS41" s="6">
        <v>0</v>
      </c>
      <c r="DT41" s="6">
        <v>0</v>
      </c>
      <c r="DU41" s="6">
        <v>0</v>
      </c>
      <c r="DV41" s="6">
        <v>0</v>
      </c>
      <c r="DW41" s="6">
        <v>0</v>
      </c>
      <c r="DX41" s="6">
        <v>0</v>
      </c>
      <c r="DY41" s="6">
        <v>0</v>
      </c>
      <c r="DZ41" s="6">
        <v>0</v>
      </c>
      <c r="EA41" s="6">
        <v>0</v>
      </c>
      <c r="EB41" s="6">
        <v>0</v>
      </c>
      <c r="EC41" s="11">
        <v>0</v>
      </c>
      <c r="ED41" s="18">
        <v>0</v>
      </c>
      <c r="EE41" s="6">
        <v>0</v>
      </c>
      <c r="EF41" s="6">
        <v>0</v>
      </c>
      <c r="EG41" s="6">
        <v>0</v>
      </c>
      <c r="EH41" s="6">
        <v>0</v>
      </c>
      <c r="EI41" s="6">
        <v>0</v>
      </c>
      <c r="EJ41" s="6">
        <v>0</v>
      </c>
      <c r="EK41" s="6">
        <v>0</v>
      </c>
      <c r="EL41" s="6">
        <v>0</v>
      </c>
      <c r="EM41" s="6">
        <v>0</v>
      </c>
      <c r="EN41" s="6">
        <v>0</v>
      </c>
      <c r="EO41" s="11">
        <v>0</v>
      </c>
      <c r="EP41" s="18">
        <v>0</v>
      </c>
      <c r="EQ41" s="6">
        <v>0</v>
      </c>
      <c r="ER41" s="6">
        <v>0</v>
      </c>
      <c r="ES41" s="6">
        <v>0</v>
      </c>
      <c r="ET41" s="6">
        <v>0</v>
      </c>
      <c r="EU41" s="6">
        <v>0</v>
      </c>
      <c r="EV41" s="6">
        <v>0</v>
      </c>
      <c r="EW41" s="6">
        <v>0</v>
      </c>
      <c r="EX41" s="6">
        <v>0</v>
      </c>
      <c r="EY41" s="6">
        <v>0</v>
      </c>
      <c r="EZ41" s="6">
        <v>0</v>
      </c>
      <c r="FA41" s="6">
        <v>0</v>
      </c>
      <c r="FB41" s="6">
        <v>0</v>
      </c>
      <c r="FC41" s="6">
        <v>0</v>
      </c>
      <c r="FD41" s="6">
        <v>0</v>
      </c>
      <c r="FE41" s="6">
        <v>0</v>
      </c>
      <c r="FF41" s="6">
        <v>0</v>
      </c>
      <c r="FG41" s="6">
        <v>0</v>
      </c>
      <c r="FH41" s="6">
        <v>0</v>
      </c>
      <c r="FI41" s="6">
        <v>0</v>
      </c>
      <c r="FJ41" s="11">
        <v>0</v>
      </c>
      <c r="FK41" s="18">
        <v>206</v>
      </c>
      <c r="FL41" s="6">
        <v>0.68932038834951459</v>
      </c>
      <c r="FM41" s="6">
        <v>0.41262135922330095</v>
      </c>
      <c r="FN41" s="6">
        <v>0.51941747572815533</v>
      </c>
      <c r="FO41" s="6">
        <v>0.27184466019417475</v>
      </c>
      <c r="FP41" s="6">
        <v>0.18446601941747573</v>
      </c>
      <c r="FQ41" s="6">
        <v>0.16990291262135923</v>
      </c>
      <c r="FR41" s="6">
        <v>0.42718446601941745</v>
      </c>
      <c r="FS41" s="6">
        <v>0.39320388349514557</v>
      </c>
      <c r="FT41" s="6">
        <v>0.28155339805825241</v>
      </c>
      <c r="FU41" s="6">
        <v>4.8543689320388349E-2</v>
      </c>
      <c r="FV41" s="6">
        <v>7.281553398058252E-2</v>
      </c>
      <c r="FW41" s="6">
        <v>0.11650485436893204</v>
      </c>
      <c r="FX41" s="6">
        <v>0.16019417475728159</v>
      </c>
      <c r="FY41" s="6">
        <v>0.12621359223300971</v>
      </c>
      <c r="FZ41" s="6">
        <v>0</v>
      </c>
      <c r="GA41" s="6">
        <v>4.8543689320388345E-3</v>
      </c>
      <c r="GB41" s="11">
        <v>9.7087378640776691E-3</v>
      </c>
      <c r="GC41" s="18">
        <v>188</v>
      </c>
      <c r="GD41" s="6">
        <v>1.5957446808510637E-2</v>
      </c>
      <c r="GE41" s="6">
        <v>1.0638297872340425E-2</v>
      </c>
      <c r="GF41" s="6">
        <v>4.2553191489361701E-2</v>
      </c>
      <c r="GG41" s="6">
        <v>0.27127659574468083</v>
      </c>
      <c r="GH41" s="6">
        <v>0.63297872340425532</v>
      </c>
      <c r="GI41" s="11">
        <v>2.6595744680851064E-2</v>
      </c>
      <c r="GJ41" s="18">
        <v>188</v>
      </c>
      <c r="GK41" s="6">
        <v>2.1276595744680851E-2</v>
      </c>
      <c r="GL41" s="6">
        <v>1.0638297872340425E-2</v>
      </c>
      <c r="GM41" s="6">
        <v>0.10638297872340426</v>
      </c>
      <c r="GN41" s="6">
        <v>0.32446808510638298</v>
      </c>
      <c r="GO41" s="6">
        <v>0.51063829787234039</v>
      </c>
      <c r="GP41" s="11">
        <v>2.6595744680851064E-2</v>
      </c>
      <c r="GQ41" s="18">
        <v>188</v>
      </c>
      <c r="GR41" s="6">
        <v>2.6595744680851064E-2</v>
      </c>
      <c r="GS41" s="6">
        <v>0</v>
      </c>
      <c r="GT41" s="6">
        <v>1.0638297872340425E-2</v>
      </c>
      <c r="GU41" s="6">
        <v>0.18617021276595744</v>
      </c>
      <c r="GV41" s="6">
        <v>0.76063829787234039</v>
      </c>
      <c r="GW41" s="11">
        <v>1.5957446808510637E-2</v>
      </c>
      <c r="GX41" s="18">
        <v>188</v>
      </c>
      <c r="GY41" s="6">
        <v>5.3191489361702126E-3</v>
      </c>
      <c r="GZ41" s="6">
        <v>1.0638297872340425E-2</v>
      </c>
      <c r="HA41" s="6">
        <v>3.7234042553191488E-2</v>
      </c>
      <c r="HB41" s="6">
        <v>0.36170212765957449</v>
      </c>
      <c r="HC41" s="6">
        <v>0.43617021276595752</v>
      </c>
      <c r="HD41" s="11">
        <v>0.14893617021276595</v>
      </c>
      <c r="HE41" s="18">
        <v>188</v>
      </c>
      <c r="HF41" s="6">
        <v>1.5957446808510637E-2</v>
      </c>
      <c r="HG41" s="6">
        <v>0</v>
      </c>
      <c r="HH41" s="6">
        <v>2.1276595744680851E-2</v>
      </c>
      <c r="HI41" s="6">
        <v>0.23404255319148937</v>
      </c>
      <c r="HJ41" s="6">
        <v>0.72872340425531912</v>
      </c>
      <c r="HK41" s="11">
        <v>0</v>
      </c>
      <c r="HL41" s="18">
        <v>188</v>
      </c>
      <c r="HM41" s="6">
        <v>0</v>
      </c>
      <c r="HN41" s="6">
        <v>2.1276595744680851E-2</v>
      </c>
      <c r="HO41" s="6">
        <v>0.1276595744680851</v>
      </c>
      <c r="HP41" s="6">
        <v>0.38297872340425537</v>
      </c>
      <c r="HQ41" s="6">
        <v>0.30319148936170215</v>
      </c>
      <c r="HR41" s="11">
        <v>0.16489361702127658</v>
      </c>
      <c r="HS41" s="18">
        <v>188</v>
      </c>
      <c r="HT41" s="6">
        <v>5.3191489361702126E-3</v>
      </c>
      <c r="HU41" s="6">
        <v>1.5957446808510637E-2</v>
      </c>
      <c r="HV41" s="6">
        <v>0.12234042553191489</v>
      </c>
      <c r="HW41" s="6">
        <v>0.42021276595744683</v>
      </c>
      <c r="HX41" s="6">
        <v>0.35106382978723405</v>
      </c>
      <c r="HY41" s="11">
        <v>8.5106382978723402E-2</v>
      </c>
      <c r="HZ41" s="18">
        <v>188</v>
      </c>
      <c r="IA41" s="6">
        <v>0</v>
      </c>
      <c r="IB41" s="6">
        <v>3.1914893617021274E-2</v>
      </c>
      <c r="IC41" s="6">
        <v>0.10106382978723402</v>
      </c>
      <c r="ID41" s="6">
        <v>0.52127659574468088</v>
      </c>
      <c r="IE41" s="6">
        <v>0.29255319148936171</v>
      </c>
      <c r="IF41" s="11">
        <v>5.3191489361702128E-2</v>
      </c>
      <c r="IG41" s="18">
        <v>188</v>
      </c>
      <c r="IH41" s="6">
        <v>2.1276595744680851E-2</v>
      </c>
      <c r="II41" s="6">
        <v>0</v>
      </c>
      <c r="IJ41" s="6">
        <v>4.7872340425531922E-2</v>
      </c>
      <c r="IK41" s="6">
        <v>0.28723404255319152</v>
      </c>
      <c r="IL41" s="6">
        <v>0.51063829787234039</v>
      </c>
      <c r="IM41" s="11">
        <v>0.13297872340425532</v>
      </c>
      <c r="IN41" s="18">
        <v>188</v>
      </c>
      <c r="IO41" s="6">
        <v>5.3191489361702126E-3</v>
      </c>
      <c r="IP41" s="6">
        <v>3.1914893617021274E-2</v>
      </c>
      <c r="IQ41" s="6">
        <v>8.5106382978723402E-2</v>
      </c>
      <c r="IR41" s="6">
        <v>6.9148936170212769E-2</v>
      </c>
      <c r="IS41" s="6">
        <v>6.9148936170212769E-2</v>
      </c>
      <c r="IT41" s="11">
        <v>0.73936170212765961</v>
      </c>
      <c r="IU41" s="18">
        <v>0</v>
      </c>
      <c r="IV41" s="6">
        <v>0</v>
      </c>
      <c r="IW41" s="6">
        <v>0</v>
      </c>
      <c r="IX41" s="6">
        <v>0</v>
      </c>
      <c r="IY41" s="6">
        <v>0</v>
      </c>
      <c r="IZ41" s="6">
        <v>0</v>
      </c>
      <c r="JA41" s="11">
        <v>0</v>
      </c>
      <c r="JB41" s="18">
        <v>0</v>
      </c>
      <c r="JC41" s="6">
        <v>0</v>
      </c>
      <c r="JD41" s="6">
        <v>0</v>
      </c>
      <c r="JE41" s="6">
        <v>0</v>
      </c>
      <c r="JF41" s="6">
        <v>0</v>
      </c>
      <c r="JG41" s="6">
        <v>0</v>
      </c>
      <c r="JH41" s="11">
        <v>0</v>
      </c>
      <c r="JI41" s="18">
        <v>0</v>
      </c>
      <c r="JJ41" s="6">
        <v>0</v>
      </c>
      <c r="JK41" s="6">
        <v>0</v>
      </c>
      <c r="JL41" s="6">
        <v>0</v>
      </c>
      <c r="JM41" s="6">
        <v>0</v>
      </c>
      <c r="JN41" s="6">
        <v>0</v>
      </c>
      <c r="JO41" s="11">
        <v>0</v>
      </c>
      <c r="JP41" s="18">
        <v>196</v>
      </c>
      <c r="JQ41" s="6">
        <v>1.5306122448979591E-2</v>
      </c>
      <c r="JR41" s="6">
        <v>0.39285714285714285</v>
      </c>
      <c r="JS41" s="11">
        <v>0.59183673469387754</v>
      </c>
      <c r="JT41" s="15">
        <v>61.0561224489796</v>
      </c>
      <c r="JU41" s="18">
        <v>206</v>
      </c>
      <c r="JV41" s="6">
        <v>0.91747572815533984</v>
      </c>
      <c r="JW41" s="6">
        <v>4.8543689320388349E-2</v>
      </c>
      <c r="JX41" s="11">
        <v>3.3980582524271843E-2</v>
      </c>
      <c r="JY41" s="18">
        <v>206</v>
      </c>
      <c r="JZ41" s="6">
        <v>0.92718446601941751</v>
      </c>
      <c r="KA41" s="6">
        <v>3.8834951456310676E-2</v>
      </c>
      <c r="KB41" s="11">
        <v>3.3980582524271843E-2</v>
      </c>
      <c r="KC41" s="18">
        <v>206</v>
      </c>
      <c r="KD41" s="6">
        <v>6.7961165048543687E-2</v>
      </c>
      <c r="KE41" s="6">
        <v>0.20873786407766989</v>
      </c>
      <c r="KF41" s="6">
        <v>0.24271844660194175</v>
      </c>
      <c r="KG41" s="6">
        <v>0.44660194174757284</v>
      </c>
      <c r="KH41" s="11">
        <v>3.3980582524271843E-2</v>
      </c>
      <c r="KI41" s="18">
        <v>62</v>
      </c>
      <c r="KJ41" s="6">
        <v>0.35483870967741937</v>
      </c>
      <c r="KK41" s="6">
        <v>0.62903225806451613</v>
      </c>
      <c r="KL41" s="11">
        <v>1.6129032258064516E-2</v>
      </c>
      <c r="KM41" s="18">
        <v>206</v>
      </c>
      <c r="KN41" s="6">
        <v>0.7815533980582523</v>
      </c>
      <c r="KO41" s="6">
        <v>0.40291262135922329</v>
      </c>
      <c r="KP41" s="6">
        <v>0.26213592233009708</v>
      </c>
      <c r="KQ41" s="6">
        <v>0.15048543689320387</v>
      </c>
      <c r="KR41" s="6">
        <v>1.9417475728155338E-2</v>
      </c>
      <c r="KS41" s="6">
        <v>3.3980582524271843E-2</v>
      </c>
      <c r="KT41" s="6">
        <v>3.8834951456310676E-2</v>
      </c>
      <c r="KU41" s="6">
        <v>9.7087378640776691E-3</v>
      </c>
      <c r="KV41" s="6">
        <v>7.281553398058252E-2</v>
      </c>
      <c r="KW41" s="11">
        <v>0.12621359223300971</v>
      </c>
      <c r="KX41" s="18">
        <v>206</v>
      </c>
      <c r="KY41" s="6">
        <v>0</v>
      </c>
      <c r="KZ41" s="6">
        <v>0</v>
      </c>
      <c r="LA41" s="6">
        <v>0</v>
      </c>
      <c r="LB41" s="6">
        <v>0.97572815533980584</v>
      </c>
      <c r="LC41" s="11">
        <v>2.4271844660194174E-2</v>
      </c>
      <c r="LD41" s="18">
        <v>206</v>
      </c>
      <c r="LE41" s="6">
        <v>9.7087378640776691E-3</v>
      </c>
      <c r="LF41" s="6">
        <v>0</v>
      </c>
      <c r="LG41" s="6">
        <v>9.7087378640776691E-3</v>
      </c>
      <c r="LH41" s="6">
        <v>0</v>
      </c>
      <c r="LI41" s="6">
        <v>0</v>
      </c>
      <c r="LJ41" s="6">
        <v>0</v>
      </c>
      <c r="LK41" s="6">
        <v>0</v>
      </c>
      <c r="LL41" s="6">
        <v>4.8543689320388345E-3</v>
      </c>
      <c r="LM41" s="6">
        <v>0</v>
      </c>
      <c r="LN41" s="6">
        <v>0</v>
      </c>
      <c r="LO41" s="6">
        <v>0</v>
      </c>
      <c r="LP41" s="6">
        <v>0</v>
      </c>
      <c r="LQ41" s="6">
        <v>4.8543689320388345E-3</v>
      </c>
      <c r="LR41" s="6">
        <v>4.8543689320388345E-3</v>
      </c>
      <c r="LS41" s="6">
        <v>0</v>
      </c>
      <c r="LT41" s="6">
        <v>0</v>
      </c>
      <c r="LU41" s="6">
        <v>0</v>
      </c>
      <c r="LV41" s="6">
        <v>0</v>
      </c>
      <c r="LW41" s="6">
        <v>0</v>
      </c>
      <c r="LX41" s="6">
        <v>0</v>
      </c>
      <c r="LY41" s="6">
        <v>0</v>
      </c>
      <c r="LZ41" s="6">
        <v>4.8543689320388345E-3</v>
      </c>
      <c r="MA41" s="6">
        <v>0</v>
      </c>
      <c r="MB41" s="6">
        <v>0</v>
      </c>
      <c r="MC41" s="6">
        <v>2.4271844660194174E-2</v>
      </c>
      <c r="MD41" s="6">
        <v>0.8834951456310679</v>
      </c>
      <c r="ME41" s="6">
        <v>0</v>
      </c>
      <c r="MF41" s="6">
        <v>0</v>
      </c>
      <c r="MG41" s="6">
        <v>1.9417475728155338E-2</v>
      </c>
      <c r="MH41" s="6">
        <v>2.4271844660194174E-2</v>
      </c>
      <c r="MI41" s="6">
        <v>0</v>
      </c>
      <c r="MJ41" s="6">
        <v>4.8543689320388345E-3</v>
      </c>
      <c r="MK41" s="6">
        <v>0</v>
      </c>
      <c r="ML41" s="6">
        <v>0</v>
      </c>
      <c r="MM41" s="6">
        <v>0</v>
      </c>
      <c r="MN41" s="6">
        <v>0</v>
      </c>
      <c r="MO41" s="6">
        <v>0</v>
      </c>
      <c r="MP41" s="6">
        <v>0</v>
      </c>
      <c r="MQ41" s="6">
        <v>0</v>
      </c>
      <c r="MR41" s="6">
        <v>0</v>
      </c>
      <c r="MS41" s="6">
        <v>4.8543689320388345E-3</v>
      </c>
      <c r="MT41" s="6">
        <v>0</v>
      </c>
      <c r="MU41" s="6">
        <v>0</v>
      </c>
      <c r="MV41" s="6">
        <v>0</v>
      </c>
      <c r="MW41" s="6">
        <v>0</v>
      </c>
      <c r="MX41" s="6">
        <v>0</v>
      </c>
      <c r="MY41" s="6">
        <v>0</v>
      </c>
      <c r="MZ41" s="6">
        <v>0</v>
      </c>
      <c r="NA41" s="6">
        <v>0</v>
      </c>
      <c r="NB41" s="6">
        <v>0</v>
      </c>
      <c r="NC41" s="6">
        <v>0</v>
      </c>
      <c r="ND41" s="6">
        <v>0</v>
      </c>
      <c r="NE41" s="6">
        <v>0</v>
      </c>
      <c r="NF41" s="6">
        <v>0</v>
      </c>
      <c r="NG41" s="6">
        <v>0</v>
      </c>
      <c r="NH41" s="6">
        <v>0</v>
      </c>
      <c r="NI41" s="6">
        <v>0</v>
      </c>
      <c r="NJ41" s="6">
        <v>0</v>
      </c>
      <c r="NK41" s="6">
        <v>0</v>
      </c>
      <c r="NL41" s="6">
        <v>0</v>
      </c>
      <c r="NM41" s="6">
        <v>0</v>
      </c>
      <c r="NN41" s="6">
        <v>0</v>
      </c>
      <c r="NO41" s="6">
        <v>0</v>
      </c>
      <c r="NP41" s="6">
        <v>0</v>
      </c>
      <c r="NQ41" s="6">
        <v>0</v>
      </c>
      <c r="NR41" s="6">
        <v>0</v>
      </c>
      <c r="NS41" s="6">
        <v>0</v>
      </c>
      <c r="NT41" s="6">
        <v>0</v>
      </c>
      <c r="NU41" s="6">
        <v>0</v>
      </c>
      <c r="NV41" s="6">
        <v>0</v>
      </c>
      <c r="NW41" s="6">
        <v>0</v>
      </c>
      <c r="NX41" s="6">
        <v>0</v>
      </c>
      <c r="NY41" s="6">
        <v>0</v>
      </c>
      <c r="NZ41" s="6">
        <v>0</v>
      </c>
      <c r="OA41" s="6">
        <v>0</v>
      </c>
      <c r="OB41" s="6">
        <v>0</v>
      </c>
      <c r="OC41" s="6">
        <v>0</v>
      </c>
      <c r="OD41" s="6">
        <v>0</v>
      </c>
      <c r="OE41" s="6">
        <v>0</v>
      </c>
      <c r="OF41" s="6">
        <v>0</v>
      </c>
      <c r="OG41" s="6">
        <v>0</v>
      </c>
      <c r="OH41" s="6">
        <v>0</v>
      </c>
      <c r="OI41" s="6">
        <v>0</v>
      </c>
      <c r="OJ41" s="6">
        <v>0</v>
      </c>
      <c r="OK41" s="6">
        <v>0</v>
      </c>
      <c r="OL41" s="6">
        <v>0</v>
      </c>
      <c r="OM41" s="6">
        <v>0</v>
      </c>
      <c r="ON41" s="6">
        <v>0</v>
      </c>
      <c r="OO41" s="6">
        <v>0</v>
      </c>
      <c r="OP41" s="6">
        <v>0</v>
      </c>
      <c r="OQ41" s="6">
        <v>0</v>
      </c>
      <c r="OR41" s="6">
        <v>0</v>
      </c>
      <c r="OS41" s="6">
        <v>0</v>
      </c>
      <c r="OT41" s="6">
        <v>0</v>
      </c>
      <c r="OU41" s="6">
        <v>0</v>
      </c>
      <c r="OV41" s="6">
        <v>0</v>
      </c>
      <c r="OW41" s="6">
        <v>0</v>
      </c>
      <c r="OX41" s="11">
        <v>0</v>
      </c>
      <c r="OY41" s="18">
        <v>206</v>
      </c>
      <c r="OZ41" s="6">
        <v>9.7087378640776691E-3</v>
      </c>
      <c r="PA41" s="6">
        <v>2.4271844660194174E-2</v>
      </c>
      <c r="PB41" s="6">
        <v>0.93689320388349517</v>
      </c>
      <c r="PC41" s="6">
        <v>0</v>
      </c>
      <c r="PD41" s="6">
        <v>2.9126213592233011E-2</v>
      </c>
      <c r="PE41" s="6">
        <v>0</v>
      </c>
      <c r="PF41" s="6">
        <v>0</v>
      </c>
      <c r="PG41" s="6">
        <v>0</v>
      </c>
      <c r="PH41" s="6">
        <v>0</v>
      </c>
      <c r="PI41" s="11">
        <v>0</v>
      </c>
      <c r="PJ41" s="18">
        <v>202</v>
      </c>
      <c r="PK41" s="6">
        <v>2.4752475247524754E-2</v>
      </c>
      <c r="PL41" s="6">
        <v>0.14356435643564355</v>
      </c>
      <c r="PM41" s="6">
        <v>0.83168316831683176</v>
      </c>
      <c r="PN41" s="11">
        <v>0</v>
      </c>
      <c r="PO41" s="18">
        <v>206</v>
      </c>
      <c r="PP41" s="6">
        <v>0.24757281553398058</v>
      </c>
      <c r="PQ41" s="6">
        <v>0.32524271844660196</v>
      </c>
      <c r="PR41" s="6">
        <v>0.12621359223300971</v>
      </c>
      <c r="PS41" s="6">
        <v>7.7669902912621352E-2</v>
      </c>
      <c r="PT41" s="6">
        <v>2.4271844660194174E-2</v>
      </c>
      <c r="PU41" s="11">
        <v>0.19902912621359226</v>
      </c>
      <c r="PV41" s="18">
        <v>132</v>
      </c>
      <c r="PW41" s="6">
        <v>9.8484848484848481E-2</v>
      </c>
      <c r="PX41" s="6">
        <v>0.13636363636363635</v>
      </c>
      <c r="PY41" s="6">
        <v>0.2121212121212121</v>
      </c>
      <c r="PZ41" s="6">
        <v>0.54545454545454541</v>
      </c>
      <c r="QA41" s="11">
        <v>7.575757575757576E-3</v>
      </c>
      <c r="QB41" s="18">
        <v>206</v>
      </c>
      <c r="QC41" s="6">
        <v>0.27184466019417475</v>
      </c>
      <c r="QD41" s="6">
        <v>0.1553398058252427</v>
      </c>
      <c r="QE41" s="6">
        <v>0.25728155339805825</v>
      </c>
      <c r="QF41" s="6">
        <v>5.3398058252427182E-2</v>
      </c>
      <c r="QG41" s="6">
        <v>0.23786407766990292</v>
      </c>
      <c r="QH41" s="11">
        <v>2.4271844660194174E-2</v>
      </c>
      <c r="QI41" s="18">
        <v>0</v>
      </c>
      <c r="QJ41" s="6">
        <v>0</v>
      </c>
      <c r="QK41" s="6">
        <v>0</v>
      </c>
      <c r="QL41" s="6">
        <v>0</v>
      </c>
      <c r="QM41" s="6">
        <v>0</v>
      </c>
      <c r="QN41" s="6">
        <v>0</v>
      </c>
      <c r="QO41" s="6">
        <v>0</v>
      </c>
      <c r="QP41" s="6">
        <v>0</v>
      </c>
      <c r="QQ41" s="8">
        <v>0</v>
      </c>
      <c r="QR41" s="51">
        <v>7431</v>
      </c>
    </row>
    <row r="42" spans="1:460" ht="16.5" thickTop="1" thickBot="1" x14ac:dyDescent="0.3">
      <c r="A42" s="66">
        <f>VLOOKUP(B42,Vægt!A:F,6,FALSE)</f>
        <v>0.34704470264282</v>
      </c>
      <c r="B42" s="2" t="s">
        <v>44</v>
      </c>
      <c r="C42" s="22">
        <v>634</v>
      </c>
      <c r="D42" s="18">
        <v>634</v>
      </c>
      <c r="E42" s="6">
        <v>7.5709779179810727E-2</v>
      </c>
      <c r="F42" s="6">
        <v>0.25394321766561512</v>
      </c>
      <c r="G42" s="6">
        <v>0.25552050473186122</v>
      </c>
      <c r="H42" s="6">
        <v>0.15141955835962145</v>
      </c>
      <c r="I42" s="6">
        <v>9.9369085173501584E-2</v>
      </c>
      <c r="J42" s="6">
        <v>0.15930599369085174</v>
      </c>
      <c r="K42" s="11">
        <v>4.7318611987381704E-3</v>
      </c>
      <c r="L42" s="18">
        <v>634</v>
      </c>
      <c r="M42" s="6">
        <v>0.40694006309148262</v>
      </c>
      <c r="N42" s="6">
        <v>3.9432176656151417E-2</v>
      </c>
      <c r="O42" s="6">
        <v>1.5772870662460567E-3</v>
      </c>
      <c r="P42" s="6">
        <v>3.1545741324921135E-3</v>
      </c>
      <c r="Q42" s="6">
        <v>0.27444794952681389</v>
      </c>
      <c r="R42" s="6">
        <v>0.27917981072555204</v>
      </c>
      <c r="S42" s="6">
        <v>0.15457413249211358</v>
      </c>
      <c r="T42" s="6">
        <v>0.14195583596214512</v>
      </c>
      <c r="U42" s="6">
        <v>0.24447949526813878</v>
      </c>
      <c r="V42" s="6">
        <v>8.8328075709779186E-2</v>
      </c>
      <c r="W42" s="6">
        <v>0.26813880126182965</v>
      </c>
      <c r="X42" s="6">
        <v>0.31388012618296529</v>
      </c>
      <c r="Y42" s="6">
        <v>7.0977917981072558E-2</v>
      </c>
      <c r="Z42" s="11">
        <v>3.1545741324921135E-3</v>
      </c>
      <c r="AA42" s="18">
        <v>634</v>
      </c>
      <c r="AB42" s="6">
        <v>1.7350157728706624E-2</v>
      </c>
      <c r="AC42" s="6">
        <v>1.5772870662460567E-2</v>
      </c>
      <c r="AD42" s="6">
        <v>7.7287066246056788E-2</v>
      </c>
      <c r="AE42" s="6">
        <v>0.2113564668769716</v>
      </c>
      <c r="AF42" s="6">
        <v>0.66561514195583593</v>
      </c>
      <c r="AG42" s="11">
        <v>1.2618296529968454E-2</v>
      </c>
      <c r="AH42" s="18">
        <v>634</v>
      </c>
      <c r="AI42" s="6">
        <v>0.33280757097791797</v>
      </c>
      <c r="AJ42" s="6">
        <v>0.33753943217665616</v>
      </c>
      <c r="AK42" s="6">
        <v>0.24132492113564669</v>
      </c>
      <c r="AL42" s="6">
        <v>4.4164037854889593E-2</v>
      </c>
      <c r="AM42" s="6">
        <v>9.4637223974763408E-3</v>
      </c>
      <c r="AN42" s="11">
        <v>3.4700315457413249E-2</v>
      </c>
      <c r="AO42" s="18">
        <v>634</v>
      </c>
      <c r="AP42" s="6">
        <v>0.34384858044164041</v>
      </c>
      <c r="AQ42" s="6">
        <v>0.22239747634069404</v>
      </c>
      <c r="AR42" s="6">
        <v>0.2066246056782334</v>
      </c>
      <c r="AS42" s="6">
        <v>0.10094637223974763</v>
      </c>
      <c r="AT42" s="6">
        <v>2.2082018927444796E-2</v>
      </c>
      <c r="AU42" s="11">
        <v>0.10410094637223975</v>
      </c>
      <c r="AV42" s="18">
        <v>634</v>
      </c>
      <c r="AW42" s="6">
        <v>0.46214511041009465</v>
      </c>
      <c r="AX42" s="6">
        <v>0.28864353312302837</v>
      </c>
      <c r="AY42" s="6">
        <v>0.14511041009463724</v>
      </c>
      <c r="AZ42" s="6">
        <v>3.6277602523659309E-2</v>
      </c>
      <c r="BA42" s="6">
        <v>6.3091482649842269E-3</v>
      </c>
      <c r="BB42" s="11">
        <v>6.1514195583596214E-2</v>
      </c>
      <c r="BC42" s="18">
        <v>634</v>
      </c>
      <c r="BD42" s="6">
        <v>0.71451104100946372</v>
      </c>
      <c r="BE42" s="6">
        <v>0.13564668769716087</v>
      </c>
      <c r="BF42" s="6">
        <v>5.5205047318611984E-2</v>
      </c>
      <c r="BG42" s="6">
        <v>1.7350157728706624E-2</v>
      </c>
      <c r="BH42" s="6">
        <v>1.1041009463722398E-2</v>
      </c>
      <c r="BI42" s="11">
        <v>6.6246056782334389E-2</v>
      </c>
      <c r="BJ42" s="18">
        <v>0</v>
      </c>
      <c r="BK42" s="6">
        <v>0</v>
      </c>
      <c r="BL42" s="6">
        <v>0</v>
      </c>
      <c r="BM42" s="6">
        <v>0</v>
      </c>
      <c r="BN42" s="6">
        <v>0</v>
      </c>
      <c r="BO42" s="6">
        <v>0</v>
      </c>
      <c r="BP42" s="11">
        <v>0</v>
      </c>
      <c r="BQ42" s="18">
        <v>634</v>
      </c>
      <c r="BR42" s="6">
        <v>0.66088328075709779</v>
      </c>
      <c r="BS42" s="6">
        <v>0.15615141955835962</v>
      </c>
      <c r="BT42" s="6">
        <v>8.0441640378548895E-2</v>
      </c>
      <c r="BU42" s="6">
        <v>4.7318611987381701E-2</v>
      </c>
      <c r="BV42" s="6">
        <v>3.9432176656151417E-2</v>
      </c>
      <c r="BW42" s="11">
        <v>1.5772870662460567E-2</v>
      </c>
      <c r="BX42" s="18">
        <v>634</v>
      </c>
      <c r="BY42" s="6">
        <v>4.4164037854889593E-2</v>
      </c>
      <c r="BZ42" s="6">
        <v>0.12302839116719243</v>
      </c>
      <c r="CA42" s="6">
        <v>0.27129337539432175</v>
      </c>
      <c r="CB42" s="6">
        <v>0.29495268138801262</v>
      </c>
      <c r="CC42" s="6">
        <v>0.25394321766561512</v>
      </c>
      <c r="CD42" s="11">
        <v>1.2618296529968454E-2</v>
      </c>
      <c r="CE42" s="18">
        <v>634</v>
      </c>
      <c r="CF42" s="6">
        <v>0.32334384858044163</v>
      </c>
      <c r="CG42" s="6">
        <v>0.2697160883280757</v>
      </c>
      <c r="CH42" s="6">
        <v>0.26025236593059936</v>
      </c>
      <c r="CI42" s="6">
        <v>6.7823343848580436E-2</v>
      </c>
      <c r="CJ42" s="6">
        <v>1.7350157728706624E-2</v>
      </c>
      <c r="CK42" s="11">
        <v>6.1514195583596214E-2</v>
      </c>
      <c r="CL42" s="18">
        <v>634</v>
      </c>
      <c r="CM42" s="6">
        <v>0.12145110410094637</v>
      </c>
      <c r="CN42" s="6">
        <v>4.4164037854889593E-2</v>
      </c>
      <c r="CO42" s="6">
        <v>0.11987381703470032</v>
      </c>
      <c r="CP42" s="6">
        <v>0.20189274447949526</v>
      </c>
      <c r="CQ42" s="6">
        <v>0.41324921135646681</v>
      </c>
      <c r="CR42" s="6">
        <v>9.9369085173501584E-2</v>
      </c>
      <c r="CS42" s="22">
        <v>634</v>
      </c>
      <c r="CT42" s="6">
        <v>0.24290220820189273</v>
      </c>
      <c r="CU42" s="6">
        <v>0.26340694006309151</v>
      </c>
      <c r="CV42" s="6">
        <v>0.29337539432176657</v>
      </c>
      <c r="CW42" s="6">
        <v>0.11514195583596215</v>
      </c>
      <c r="CX42" s="6">
        <v>5.2050473186119876E-2</v>
      </c>
      <c r="CY42" s="11">
        <v>3.3123028391167195E-2</v>
      </c>
      <c r="CZ42" s="18">
        <v>634</v>
      </c>
      <c r="DA42" s="6">
        <v>0.38958990536277605</v>
      </c>
      <c r="DB42" s="6">
        <v>0.24447949526813878</v>
      </c>
      <c r="DC42" s="6">
        <v>0.23501577287066247</v>
      </c>
      <c r="DD42" s="6">
        <v>4.8895899053627762E-2</v>
      </c>
      <c r="DE42" s="6">
        <v>1.5772870662460567E-2</v>
      </c>
      <c r="DF42" s="11">
        <v>6.6246056782334389E-2</v>
      </c>
      <c r="DG42" s="18">
        <v>0</v>
      </c>
      <c r="DH42" s="6">
        <v>0</v>
      </c>
      <c r="DI42" s="6">
        <v>0</v>
      </c>
      <c r="DJ42" s="6">
        <v>0</v>
      </c>
      <c r="DK42" s="6">
        <v>0</v>
      </c>
      <c r="DL42" s="6">
        <v>0</v>
      </c>
      <c r="DM42" s="11">
        <v>0</v>
      </c>
      <c r="DN42" s="18">
        <v>634</v>
      </c>
      <c r="DO42" s="6">
        <v>0.82176656151419569</v>
      </c>
      <c r="DP42" s="11">
        <v>0.17823343848580442</v>
      </c>
      <c r="DQ42" s="18">
        <v>0</v>
      </c>
      <c r="DR42" s="6">
        <v>0</v>
      </c>
      <c r="DS42" s="6">
        <v>0</v>
      </c>
      <c r="DT42" s="6">
        <v>0</v>
      </c>
      <c r="DU42" s="6">
        <v>0</v>
      </c>
      <c r="DV42" s="6">
        <v>0</v>
      </c>
      <c r="DW42" s="6">
        <v>0</v>
      </c>
      <c r="DX42" s="6">
        <v>0</v>
      </c>
      <c r="DY42" s="6">
        <v>0</v>
      </c>
      <c r="DZ42" s="6">
        <v>0</v>
      </c>
      <c r="EA42" s="6">
        <v>0</v>
      </c>
      <c r="EB42" s="6">
        <v>0</v>
      </c>
      <c r="EC42" s="11">
        <v>0</v>
      </c>
      <c r="ED42" s="18">
        <v>0</v>
      </c>
      <c r="EE42" s="6">
        <v>0</v>
      </c>
      <c r="EF42" s="6">
        <v>0</v>
      </c>
      <c r="EG42" s="6">
        <v>0</v>
      </c>
      <c r="EH42" s="6">
        <v>0</v>
      </c>
      <c r="EI42" s="6">
        <v>0</v>
      </c>
      <c r="EJ42" s="6">
        <v>0</v>
      </c>
      <c r="EK42" s="6">
        <v>0</v>
      </c>
      <c r="EL42" s="6">
        <v>0</v>
      </c>
      <c r="EM42" s="6">
        <v>0</v>
      </c>
      <c r="EN42" s="6">
        <v>0</v>
      </c>
      <c r="EO42" s="11">
        <v>0</v>
      </c>
      <c r="EP42" s="18">
        <v>634</v>
      </c>
      <c r="EQ42" s="6">
        <v>0.17981072555205047</v>
      </c>
      <c r="ER42" s="6">
        <v>0.12776025236593061</v>
      </c>
      <c r="ES42" s="6">
        <v>0.25236593059936907</v>
      </c>
      <c r="ET42" s="6">
        <v>0.59463722397476337</v>
      </c>
      <c r="EU42" s="6">
        <v>5.993690851735016E-2</v>
      </c>
      <c r="EV42" s="6">
        <v>7.7287066246056788E-2</v>
      </c>
      <c r="EW42" s="6">
        <v>2.2082018927444796E-2</v>
      </c>
      <c r="EX42" s="6">
        <v>7.0977917981072558E-2</v>
      </c>
      <c r="EY42" s="6">
        <v>0.62933753943217663</v>
      </c>
      <c r="EZ42" s="6">
        <v>0.29968454258675081</v>
      </c>
      <c r="FA42" s="6">
        <v>9.4637223974763401E-2</v>
      </c>
      <c r="FB42" s="6">
        <v>5.3627760252365937E-2</v>
      </c>
      <c r="FC42" s="6">
        <v>0.24605678233438485</v>
      </c>
      <c r="FD42" s="6">
        <v>5.2050473186119876E-2</v>
      </c>
      <c r="FE42" s="6">
        <v>0.25552050473186122</v>
      </c>
      <c r="FF42" s="6">
        <v>8.0441640378548895E-2</v>
      </c>
      <c r="FG42" s="6">
        <v>7.2555205047318619E-2</v>
      </c>
      <c r="FH42" s="6">
        <v>1.1041009463722398E-2</v>
      </c>
      <c r="FI42" s="6">
        <v>3.4700315457413249E-2</v>
      </c>
      <c r="FJ42" s="11">
        <v>2.0504731861198739E-2</v>
      </c>
      <c r="FK42" s="18">
        <v>0</v>
      </c>
      <c r="FL42" s="6">
        <v>0</v>
      </c>
      <c r="FM42" s="6">
        <v>0</v>
      </c>
      <c r="FN42" s="6">
        <v>0</v>
      </c>
      <c r="FO42" s="6">
        <v>0</v>
      </c>
      <c r="FP42" s="6">
        <v>0</v>
      </c>
      <c r="FQ42" s="6">
        <v>0</v>
      </c>
      <c r="FR42" s="6">
        <v>0</v>
      </c>
      <c r="FS42" s="6">
        <v>0</v>
      </c>
      <c r="FT42" s="6">
        <v>0</v>
      </c>
      <c r="FU42" s="6">
        <v>0</v>
      </c>
      <c r="FV42" s="6">
        <v>0</v>
      </c>
      <c r="FW42" s="6">
        <v>0</v>
      </c>
      <c r="FX42" s="6">
        <v>0</v>
      </c>
      <c r="FY42" s="6">
        <v>0</v>
      </c>
      <c r="FZ42" s="6">
        <v>0</v>
      </c>
      <c r="GA42" s="6">
        <v>0</v>
      </c>
      <c r="GB42" s="11">
        <v>0</v>
      </c>
      <c r="GC42" s="18">
        <v>583</v>
      </c>
      <c r="GD42" s="6">
        <v>1.3722126929674099E-2</v>
      </c>
      <c r="GE42" s="6">
        <v>8.5763293310463125E-3</v>
      </c>
      <c r="GF42" s="6">
        <v>2.2298456260720415E-2</v>
      </c>
      <c r="GG42" s="6">
        <v>0.29845626072041165</v>
      </c>
      <c r="GH42" s="6">
        <v>0.65180102915951976</v>
      </c>
      <c r="GI42" s="11">
        <v>5.1457975986277885E-3</v>
      </c>
      <c r="GJ42" s="18">
        <v>583</v>
      </c>
      <c r="GK42" s="6">
        <v>8.5763293310463125E-3</v>
      </c>
      <c r="GL42" s="6">
        <v>6.8610634648370496E-3</v>
      </c>
      <c r="GM42" s="6">
        <v>2.2298456260720415E-2</v>
      </c>
      <c r="GN42" s="6">
        <v>0.34476843910806176</v>
      </c>
      <c r="GO42" s="6">
        <v>0.60548885077186965</v>
      </c>
      <c r="GP42" s="11">
        <v>1.2006861063464835E-2</v>
      </c>
      <c r="GQ42" s="18">
        <v>583</v>
      </c>
      <c r="GR42" s="6">
        <v>1.8867924528301886E-2</v>
      </c>
      <c r="GS42" s="6">
        <v>3.4305317324185248E-3</v>
      </c>
      <c r="GT42" s="6">
        <v>1.5437392795883362E-2</v>
      </c>
      <c r="GU42" s="6">
        <v>0.25900514579759865</v>
      </c>
      <c r="GV42" s="6">
        <v>0.70325900514579753</v>
      </c>
      <c r="GW42" s="11">
        <v>0</v>
      </c>
      <c r="GX42" s="18">
        <v>583</v>
      </c>
      <c r="GY42" s="6">
        <v>1.2006861063464835E-2</v>
      </c>
      <c r="GZ42" s="6">
        <v>3.4305317324185248E-3</v>
      </c>
      <c r="HA42" s="6">
        <v>2.2298456260720415E-2</v>
      </c>
      <c r="HB42" s="6">
        <v>0.36878216123499141</v>
      </c>
      <c r="HC42" s="6">
        <v>0.53859348198970836</v>
      </c>
      <c r="HD42" s="11">
        <v>5.4888507718696397E-2</v>
      </c>
      <c r="HE42" s="18">
        <v>583</v>
      </c>
      <c r="HF42" s="6">
        <v>1.5437392795883362E-2</v>
      </c>
      <c r="HG42" s="6">
        <v>6.8610634648370496E-3</v>
      </c>
      <c r="HH42" s="6">
        <v>2.2298456260720415E-2</v>
      </c>
      <c r="HI42" s="6">
        <v>0.28473413379073759</v>
      </c>
      <c r="HJ42" s="6">
        <v>0.66723842195540295</v>
      </c>
      <c r="HK42" s="11">
        <v>3.4305317324185248E-3</v>
      </c>
      <c r="HL42" s="18">
        <v>583</v>
      </c>
      <c r="HM42" s="6">
        <v>8.5763293310463125E-3</v>
      </c>
      <c r="HN42" s="6">
        <v>1.5437392795883362E-2</v>
      </c>
      <c r="HO42" s="6">
        <v>7.2041166380789029E-2</v>
      </c>
      <c r="HP42" s="6">
        <v>0.43739279588336194</v>
      </c>
      <c r="HQ42" s="6">
        <v>0.40308747855917665</v>
      </c>
      <c r="HR42" s="11">
        <v>6.3464837049742706E-2</v>
      </c>
      <c r="HS42" s="18">
        <v>583</v>
      </c>
      <c r="HT42" s="6">
        <v>3.4305317324185248E-3</v>
      </c>
      <c r="HU42" s="6">
        <v>8.5763293310463125E-3</v>
      </c>
      <c r="HV42" s="6">
        <v>6.86106346483705E-2</v>
      </c>
      <c r="HW42" s="6">
        <v>0.41337907375643224</v>
      </c>
      <c r="HX42" s="6">
        <v>0.3704974271012007</v>
      </c>
      <c r="HY42" s="11">
        <v>0.13550600343053174</v>
      </c>
      <c r="HZ42" s="18">
        <v>583</v>
      </c>
      <c r="IA42" s="6">
        <v>1.2006861063464835E-2</v>
      </c>
      <c r="IB42" s="6">
        <v>4.2881646655231559E-2</v>
      </c>
      <c r="IC42" s="6">
        <v>0.12178387650085763</v>
      </c>
      <c r="ID42" s="6">
        <v>0.42367066895368777</v>
      </c>
      <c r="IE42" s="6">
        <v>0.27958833619210977</v>
      </c>
      <c r="IF42" s="11">
        <v>0.12006861063464838</v>
      </c>
      <c r="IG42" s="18">
        <v>583</v>
      </c>
      <c r="IH42" s="6">
        <v>1.7152658662092625E-2</v>
      </c>
      <c r="II42" s="6">
        <v>5.1457975986277885E-3</v>
      </c>
      <c r="IJ42" s="6">
        <v>4.2881646655231559E-2</v>
      </c>
      <c r="IK42" s="6">
        <v>0.31046312178387653</v>
      </c>
      <c r="IL42" s="6">
        <v>0.50085763293310459</v>
      </c>
      <c r="IM42" s="11">
        <v>0.1234991423670669</v>
      </c>
      <c r="IN42" s="18">
        <v>583</v>
      </c>
      <c r="IO42" s="6">
        <v>6.8610634648370496E-3</v>
      </c>
      <c r="IP42" s="6">
        <v>5.1457975986277885E-3</v>
      </c>
      <c r="IQ42" s="6">
        <v>3.9451114922813037E-2</v>
      </c>
      <c r="IR42" s="6">
        <v>0.11492281303602059</v>
      </c>
      <c r="IS42" s="6">
        <v>0.14751286449399656</v>
      </c>
      <c r="IT42" s="11">
        <v>0.68610634648370494</v>
      </c>
      <c r="IU42" s="18">
        <v>0</v>
      </c>
      <c r="IV42" s="6">
        <v>0</v>
      </c>
      <c r="IW42" s="6">
        <v>0</v>
      </c>
      <c r="IX42" s="6">
        <v>0</v>
      </c>
      <c r="IY42" s="6">
        <v>0</v>
      </c>
      <c r="IZ42" s="6">
        <v>0</v>
      </c>
      <c r="JA42" s="11">
        <v>0</v>
      </c>
      <c r="JB42" s="18">
        <v>0</v>
      </c>
      <c r="JC42" s="6">
        <v>0</v>
      </c>
      <c r="JD42" s="6">
        <v>0</v>
      </c>
      <c r="JE42" s="6">
        <v>0</v>
      </c>
      <c r="JF42" s="6">
        <v>0</v>
      </c>
      <c r="JG42" s="6">
        <v>0</v>
      </c>
      <c r="JH42" s="11">
        <v>0</v>
      </c>
      <c r="JI42" s="18">
        <v>0</v>
      </c>
      <c r="JJ42" s="6">
        <v>0</v>
      </c>
      <c r="JK42" s="6">
        <v>0</v>
      </c>
      <c r="JL42" s="6">
        <v>0</v>
      </c>
      <c r="JM42" s="6">
        <v>0</v>
      </c>
      <c r="JN42" s="6">
        <v>0</v>
      </c>
      <c r="JO42" s="11">
        <v>0</v>
      </c>
      <c r="JP42" s="18">
        <v>609</v>
      </c>
      <c r="JQ42" s="6">
        <v>4.9261083743842367E-2</v>
      </c>
      <c r="JR42" s="6">
        <v>0.40229885057471265</v>
      </c>
      <c r="JS42" s="11">
        <v>0.54844006568144499</v>
      </c>
      <c r="JT42" s="15">
        <v>56.474548440065654</v>
      </c>
      <c r="JU42" s="18">
        <v>634</v>
      </c>
      <c r="JV42" s="6">
        <v>0.96214511041009454</v>
      </c>
      <c r="JW42" s="6">
        <v>7.8864353312302835E-3</v>
      </c>
      <c r="JX42" s="11">
        <v>2.996845425867508E-2</v>
      </c>
      <c r="JY42" s="18">
        <v>634</v>
      </c>
      <c r="JZ42" s="6">
        <v>0.95741324921135662</v>
      </c>
      <c r="KA42" s="6">
        <v>1.1041009463722398E-2</v>
      </c>
      <c r="KB42" s="11">
        <v>3.1545741324921134E-2</v>
      </c>
      <c r="KC42" s="18">
        <v>634</v>
      </c>
      <c r="KD42" s="6">
        <v>5.6782334384858045E-2</v>
      </c>
      <c r="KE42" s="6">
        <v>0.2066246056782334</v>
      </c>
      <c r="KF42" s="6">
        <v>0.23186119873817035</v>
      </c>
      <c r="KG42" s="6">
        <v>0.47318611987381698</v>
      </c>
      <c r="KH42" s="11">
        <v>3.1545741324921134E-2</v>
      </c>
      <c r="KI42" s="18">
        <v>183</v>
      </c>
      <c r="KJ42" s="6">
        <v>0.30601092896174864</v>
      </c>
      <c r="KK42" s="6">
        <v>0.67759562841530052</v>
      </c>
      <c r="KL42" s="11">
        <v>1.6393442622950821E-2</v>
      </c>
      <c r="KM42" s="18">
        <v>634</v>
      </c>
      <c r="KN42" s="6">
        <v>0.86435331230283907</v>
      </c>
      <c r="KO42" s="6">
        <v>0.51577287066246058</v>
      </c>
      <c r="KP42" s="6">
        <v>0.30283911671924291</v>
      </c>
      <c r="KQ42" s="6">
        <v>0.32649842271293378</v>
      </c>
      <c r="KR42" s="6">
        <v>3.6277602523659309E-2</v>
      </c>
      <c r="KS42" s="6">
        <v>5.0473186119873815E-2</v>
      </c>
      <c r="KT42" s="6">
        <v>2.0504731861198739E-2</v>
      </c>
      <c r="KU42" s="6">
        <v>2.0504731861198739E-2</v>
      </c>
      <c r="KV42" s="6">
        <v>3.6277602523659309E-2</v>
      </c>
      <c r="KW42" s="11">
        <v>6.6246056782334389E-2</v>
      </c>
      <c r="KX42" s="18">
        <v>634</v>
      </c>
      <c r="KY42" s="6">
        <v>7.8864353312302835E-3</v>
      </c>
      <c r="KZ42" s="6">
        <v>0.95899053627760256</v>
      </c>
      <c r="LA42" s="6">
        <v>2.0504731861198739E-2</v>
      </c>
      <c r="LB42" s="6">
        <v>9.4637223974763408E-3</v>
      </c>
      <c r="LC42" s="11">
        <v>3.1545741324921135E-3</v>
      </c>
      <c r="LD42" s="18">
        <v>634</v>
      </c>
      <c r="LE42" s="6">
        <v>3.1545741324921135E-3</v>
      </c>
      <c r="LF42" s="6">
        <v>0</v>
      </c>
      <c r="LG42" s="6">
        <v>0</v>
      </c>
      <c r="LH42" s="6">
        <v>0</v>
      </c>
      <c r="LI42" s="6">
        <v>0</v>
      </c>
      <c r="LJ42" s="6">
        <v>0</v>
      </c>
      <c r="LK42" s="6">
        <v>0</v>
      </c>
      <c r="LL42" s="6">
        <v>0</v>
      </c>
      <c r="LM42" s="6">
        <v>0</v>
      </c>
      <c r="LN42" s="6">
        <v>0</v>
      </c>
      <c r="LO42" s="6">
        <v>0</v>
      </c>
      <c r="LP42" s="6">
        <v>0</v>
      </c>
      <c r="LQ42" s="6">
        <v>0</v>
      </c>
      <c r="LR42" s="6">
        <v>0</v>
      </c>
      <c r="LS42" s="6">
        <v>0</v>
      </c>
      <c r="LT42" s="6">
        <v>0</v>
      </c>
      <c r="LU42" s="6">
        <v>0</v>
      </c>
      <c r="LV42" s="6">
        <v>0</v>
      </c>
      <c r="LW42" s="6">
        <v>1.5772870662460567E-3</v>
      </c>
      <c r="LX42" s="6">
        <v>0</v>
      </c>
      <c r="LY42" s="6">
        <v>1.5772870662460567E-3</v>
      </c>
      <c r="LZ42" s="6">
        <v>0</v>
      </c>
      <c r="MA42" s="6">
        <v>0</v>
      </c>
      <c r="MB42" s="6">
        <v>0</v>
      </c>
      <c r="MC42" s="6">
        <v>0</v>
      </c>
      <c r="MD42" s="6">
        <v>0</v>
      </c>
      <c r="ME42" s="6">
        <v>0</v>
      </c>
      <c r="MF42" s="6">
        <v>0</v>
      </c>
      <c r="MG42" s="6">
        <v>0</v>
      </c>
      <c r="MH42" s="6">
        <v>1.5772870662460567E-3</v>
      </c>
      <c r="MI42" s="6">
        <v>0</v>
      </c>
      <c r="MJ42" s="6">
        <v>1.5772870662460567E-3</v>
      </c>
      <c r="MK42" s="6">
        <v>0</v>
      </c>
      <c r="ML42" s="6">
        <v>0</v>
      </c>
      <c r="MM42" s="6">
        <v>0</v>
      </c>
      <c r="MN42" s="6">
        <v>0</v>
      </c>
      <c r="MO42" s="6">
        <v>0</v>
      </c>
      <c r="MP42" s="6">
        <v>1.5772870662460567E-3</v>
      </c>
      <c r="MQ42" s="6">
        <v>0</v>
      </c>
      <c r="MR42" s="6">
        <v>0</v>
      </c>
      <c r="MS42" s="6">
        <v>0</v>
      </c>
      <c r="MT42" s="6">
        <v>0</v>
      </c>
      <c r="MU42" s="6">
        <v>1.5772870662460567E-3</v>
      </c>
      <c r="MV42" s="6">
        <v>0</v>
      </c>
      <c r="MW42" s="6">
        <v>0</v>
      </c>
      <c r="MX42" s="6">
        <v>0</v>
      </c>
      <c r="MY42" s="6">
        <v>0</v>
      </c>
      <c r="MZ42" s="6">
        <v>0</v>
      </c>
      <c r="NA42" s="6">
        <v>0</v>
      </c>
      <c r="NB42" s="6">
        <v>0</v>
      </c>
      <c r="NC42" s="6">
        <v>0</v>
      </c>
      <c r="ND42" s="6">
        <v>4.7318611987381704E-3</v>
      </c>
      <c r="NE42" s="6">
        <v>0</v>
      </c>
      <c r="NF42" s="6">
        <v>0</v>
      </c>
      <c r="NG42" s="6">
        <v>0</v>
      </c>
      <c r="NH42" s="6">
        <v>0</v>
      </c>
      <c r="NI42" s="6">
        <v>1.5772870662460567E-3</v>
      </c>
      <c r="NJ42" s="6">
        <v>0</v>
      </c>
      <c r="NK42" s="6">
        <v>0</v>
      </c>
      <c r="NL42" s="6">
        <v>0</v>
      </c>
      <c r="NM42" s="6">
        <v>1.5772870662460567E-3</v>
      </c>
      <c r="NN42" s="6">
        <v>0</v>
      </c>
      <c r="NO42" s="6">
        <v>0</v>
      </c>
      <c r="NP42" s="6">
        <v>1.5772870662460567E-3</v>
      </c>
      <c r="NQ42" s="6">
        <v>0</v>
      </c>
      <c r="NR42" s="6">
        <v>0</v>
      </c>
      <c r="NS42" s="6">
        <v>9.4637223974763408E-3</v>
      </c>
      <c r="NT42" s="6">
        <v>1.5772870662460567E-3</v>
      </c>
      <c r="NU42" s="6">
        <v>9.4637223974763408E-3</v>
      </c>
      <c r="NV42" s="6">
        <v>0</v>
      </c>
      <c r="NW42" s="6">
        <v>0</v>
      </c>
      <c r="NX42" s="6">
        <v>0</v>
      </c>
      <c r="NY42" s="6">
        <v>3.1545741324921135E-3</v>
      </c>
      <c r="NZ42" s="6">
        <v>0.15772870662460567</v>
      </c>
      <c r="OA42" s="6">
        <v>0.64353312302839116</v>
      </c>
      <c r="OB42" s="6">
        <v>9.4637223974763408E-3</v>
      </c>
      <c r="OC42" s="6">
        <v>1.5772870662460567E-3</v>
      </c>
      <c r="OD42" s="6">
        <v>4.4164037854889593E-2</v>
      </c>
      <c r="OE42" s="6">
        <v>6.3091482649842269E-3</v>
      </c>
      <c r="OF42" s="6">
        <v>0</v>
      </c>
      <c r="OG42" s="6">
        <v>4.7318611987381704E-3</v>
      </c>
      <c r="OH42" s="6">
        <v>6.9400630914826497E-2</v>
      </c>
      <c r="OI42" s="6">
        <v>0</v>
      </c>
      <c r="OJ42" s="6">
        <v>0</v>
      </c>
      <c r="OK42" s="6">
        <v>1.5772870662460567E-3</v>
      </c>
      <c r="OL42" s="6">
        <v>1.5772870662460567E-3</v>
      </c>
      <c r="OM42" s="6">
        <v>0</v>
      </c>
      <c r="ON42" s="6">
        <v>0</v>
      </c>
      <c r="OO42" s="6">
        <v>4.7318611987381704E-3</v>
      </c>
      <c r="OP42" s="6">
        <v>0</v>
      </c>
      <c r="OQ42" s="6">
        <v>0</v>
      </c>
      <c r="OR42" s="6">
        <v>0</v>
      </c>
      <c r="OS42" s="6">
        <v>0</v>
      </c>
      <c r="OT42" s="6">
        <v>0</v>
      </c>
      <c r="OU42" s="6">
        <v>3.1545741324921135E-3</v>
      </c>
      <c r="OV42" s="6">
        <v>0</v>
      </c>
      <c r="OW42" s="6">
        <v>4.7318611987381704E-3</v>
      </c>
      <c r="OX42" s="11">
        <v>1.5772870662460567E-3</v>
      </c>
      <c r="OY42" s="18">
        <v>634</v>
      </c>
      <c r="OZ42" s="6">
        <v>3.1545741324921135E-3</v>
      </c>
      <c r="PA42" s="6">
        <v>0</v>
      </c>
      <c r="PB42" s="6">
        <v>4.7318611987381704E-3</v>
      </c>
      <c r="PC42" s="6">
        <v>0</v>
      </c>
      <c r="PD42" s="6">
        <v>4.7318611987381704E-3</v>
      </c>
      <c r="PE42" s="6">
        <v>4.7318611987381704E-3</v>
      </c>
      <c r="PF42" s="6">
        <v>1.5772870662460567E-2</v>
      </c>
      <c r="PG42" s="6">
        <v>0.94164037854889604</v>
      </c>
      <c r="PH42" s="6">
        <v>1.4195583596214511E-2</v>
      </c>
      <c r="PI42" s="11">
        <v>1.1041009463722398E-2</v>
      </c>
      <c r="PJ42" s="18">
        <v>621</v>
      </c>
      <c r="PK42" s="6">
        <v>5.1529790660225443E-2</v>
      </c>
      <c r="PL42" s="6">
        <v>0.28180354267310787</v>
      </c>
      <c r="PM42" s="6">
        <v>0.66666666666666652</v>
      </c>
      <c r="PN42" s="11">
        <v>0</v>
      </c>
      <c r="PO42" s="18">
        <v>634</v>
      </c>
      <c r="PP42" s="6">
        <v>0.28548895899053628</v>
      </c>
      <c r="PQ42" s="6">
        <v>0.39589905362776023</v>
      </c>
      <c r="PR42" s="6">
        <v>9.3059936908517354E-2</v>
      </c>
      <c r="PS42" s="6">
        <v>2.996845425867508E-2</v>
      </c>
      <c r="PT42" s="6">
        <v>1.1041009463722398E-2</v>
      </c>
      <c r="PU42" s="11">
        <v>0.18454258675078866</v>
      </c>
      <c r="PV42" s="18">
        <v>0</v>
      </c>
      <c r="PW42" s="6">
        <v>0</v>
      </c>
      <c r="PX42" s="6">
        <v>0</v>
      </c>
      <c r="PY42" s="6">
        <v>0</v>
      </c>
      <c r="PZ42" s="6">
        <v>0</v>
      </c>
      <c r="QA42" s="11">
        <v>0</v>
      </c>
      <c r="QB42" s="18">
        <v>0</v>
      </c>
      <c r="QC42" s="6">
        <v>0</v>
      </c>
      <c r="QD42" s="6">
        <v>0</v>
      </c>
      <c r="QE42" s="6">
        <v>0</v>
      </c>
      <c r="QF42" s="6">
        <v>0</v>
      </c>
      <c r="QG42" s="6">
        <v>0</v>
      </c>
      <c r="QH42" s="11">
        <v>0</v>
      </c>
      <c r="QI42" s="43">
        <v>634</v>
      </c>
      <c r="QJ42" s="6">
        <v>7.8864353312302835E-2</v>
      </c>
      <c r="QK42" s="6">
        <v>0.10094637223974763</v>
      </c>
      <c r="QL42" s="6">
        <v>8.6750788643533111E-2</v>
      </c>
      <c r="QM42" s="6">
        <v>0.18296529968454259</v>
      </c>
      <c r="QN42" s="6">
        <v>0.17823343848580442</v>
      </c>
      <c r="QO42" s="6">
        <v>8.3596214511041003E-2</v>
      </c>
      <c r="QP42" s="6">
        <v>8.6750788643533111E-2</v>
      </c>
      <c r="QQ42" s="8">
        <v>0.20189274447949526</v>
      </c>
      <c r="QR42" s="45">
        <v>16000</v>
      </c>
    </row>
    <row r="43" spans="1:460" ht="16.5" thickTop="1" thickBot="1" x14ac:dyDescent="0.3">
      <c r="A43" s="66">
        <f>VLOOKUP(B43,Vægt!A:F,6,FALSE)</f>
        <v>0.74333223471468879</v>
      </c>
      <c r="B43" s="2" t="s">
        <v>45</v>
      </c>
      <c r="C43" s="22">
        <v>259</v>
      </c>
      <c r="D43" s="18">
        <v>259</v>
      </c>
      <c r="E43" s="6">
        <v>0.13513513513513514</v>
      </c>
      <c r="F43" s="6">
        <v>0.24324324324324326</v>
      </c>
      <c r="G43" s="6">
        <v>0.23938223938223938</v>
      </c>
      <c r="H43" s="6">
        <v>0.11583011583011583</v>
      </c>
      <c r="I43" s="6">
        <v>9.2664092664092659E-2</v>
      </c>
      <c r="J43" s="6">
        <v>0.16602316602316602</v>
      </c>
      <c r="K43" s="11">
        <v>7.7220077220077222E-3</v>
      </c>
      <c r="L43" s="18">
        <v>259</v>
      </c>
      <c r="M43" s="6">
        <v>0.48262548262548255</v>
      </c>
      <c r="N43" s="6">
        <v>0.11583011583011583</v>
      </c>
      <c r="O43" s="6">
        <v>0</v>
      </c>
      <c r="P43" s="6">
        <v>0</v>
      </c>
      <c r="Q43" s="6">
        <v>0.3783783783783784</v>
      </c>
      <c r="R43" s="6">
        <v>0.35521235521235522</v>
      </c>
      <c r="S43" s="6">
        <v>0.25096525096525096</v>
      </c>
      <c r="T43" s="6">
        <v>0.23552123552123555</v>
      </c>
      <c r="U43" s="6">
        <v>8.8803088803088806E-2</v>
      </c>
      <c r="V43" s="6">
        <v>8.1081081081081086E-2</v>
      </c>
      <c r="W43" s="6">
        <v>0.20463320463320464</v>
      </c>
      <c r="X43" s="6">
        <v>0.37065637065637064</v>
      </c>
      <c r="Y43" s="6">
        <v>3.4749034749034749E-2</v>
      </c>
      <c r="Z43" s="11">
        <v>0</v>
      </c>
      <c r="AA43" s="18">
        <v>259</v>
      </c>
      <c r="AB43" s="6">
        <v>7.7220077220077222E-3</v>
      </c>
      <c r="AC43" s="6">
        <v>1.5444015444015444E-2</v>
      </c>
      <c r="AD43" s="6">
        <v>6.5637065637065631E-2</v>
      </c>
      <c r="AE43" s="6">
        <v>0.19305019305019303</v>
      </c>
      <c r="AF43" s="6">
        <v>0.7142857142857143</v>
      </c>
      <c r="AG43" s="11">
        <v>3.8610038610038611E-3</v>
      </c>
      <c r="AH43" s="18">
        <v>259</v>
      </c>
      <c r="AI43" s="6">
        <v>0.19691119691119691</v>
      </c>
      <c r="AJ43" s="6">
        <v>0.42857142857142855</v>
      </c>
      <c r="AK43" s="6">
        <v>0.28185328185328185</v>
      </c>
      <c r="AL43" s="6">
        <v>7.7220077220077218E-2</v>
      </c>
      <c r="AM43" s="6">
        <v>3.8610038610038611E-3</v>
      </c>
      <c r="AN43" s="11">
        <v>1.1583011583011582E-2</v>
      </c>
      <c r="AO43" s="18">
        <v>259</v>
      </c>
      <c r="AP43" s="6">
        <v>0.35135135135135137</v>
      </c>
      <c r="AQ43" s="6">
        <v>0.24710424710424711</v>
      </c>
      <c r="AR43" s="6">
        <v>0.20077220077220076</v>
      </c>
      <c r="AS43" s="6">
        <v>6.5637065637065631E-2</v>
      </c>
      <c r="AT43" s="6">
        <v>2.7027027027027025E-2</v>
      </c>
      <c r="AU43" s="11">
        <v>0.1081081081081081</v>
      </c>
      <c r="AV43" s="18">
        <v>259</v>
      </c>
      <c r="AW43" s="6">
        <v>0.48648648648648651</v>
      </c>
      <c r="AX43" s="6">
        <v>0.30888030888030887</v>
      </c>
      <c r="AY43" s="6">
        <v>0.14285714285714285</v>
      </c>
      <c r="AZ43" s="6">
        <v>7.7220077220077222E-3</v>
      </c>
      <c r="BA43" s="6">
        <v>0</v>
      </c>
      <c r="BB43" s="11">
        <v>5.405405405405405E-2</v>
      </c>
      <c r="BC43" s="18">
        <v>259</v>
      </c>
      <c r="BD43" s="6">
        <v>0.78378378378378377</v>
      </c>
      <c r="BE43" s="6">
        <v>0.11196911196911197</v>
      </c>
      <c r="BF43" s="6">
        <v>3.4749034749034749E-2</v>
      </c>
      <c r="BG43" s="6">
        <v>1.5444015444015444E-2</v>
      </c>
      <c r="BH43" s="6">
        <v>0</v>
      </c>
      <c r="BI43" s="11">
        <v>5.405405405405405E-2</v>
      </c>
      <c r="BJ43" s="18">
        <v>0</v>
      </c>
      <c r="BK43" s="6">
        <v>0</v>
      </c>
      <c r="BL43" s="6">
        <v>0</v>
      </c>
      <c r="BM43" s="6">
        <v>0</v>
      </c>
      <c r="BN43" s="6">
        <v>0</v>
      </c>
      <c r="BO43" s="6">
        <v>0</v>
      </c>
      <c r="BP43" s="11">
        <v>0</v>
      </c>
      <c r="BQ43" s="18">
        <v>259</v>
      </c>
      <c r="BR43" s="6">
        <v>0.26640926640926643</v>
      </c>
      <c r="BS43" s="6">
        <v>0.29343629343629346</v>
      </c>
      <c r="BT43" s="6">
        <v>0.23166023166023167</v>
      </c>
      <c r="BU43" s="6">
        <v>0.14671814671814673</v>
      </c>
      <c r="BV43" s="6">
        <v>5.7915057915057917E-2</v>
      </c>
      <c r="BW43" s="11">
        <v>3.8610038610038611E-3</v>
      </c>
      <c r="BX43" s="18">
        <v>259</v>
      </c>
      <c r="BY43" s="6">
        <v>2.3166023166023165E-2</v>
      </c>
      <c r="BZ43" s="6">
        <v>5.019305019305019E-2</v>
      </c>
      <c r="CA43" s="6">
        <v>0.22007722007722008</v>
      </c>
      <c r="CB43" s="6">
        <v>0.37065637065637064</v>
      </c>
      <c r="CC43" s="6">
        <v>0.33204633204633205</v>
      </c>
      <c r="CD43" s="11">
        <v>3.8610038610038611E-3</v>
      </c>
      <c r="CE43" s="18">
        <v>259</v>
      </c>
      <c r="CF43" s="6">
        <v>0.50193050193050193</v>
      </c>
      <c r="CG43" s="6">
        <v>0.17760617760617761</v>
      </c>
      <c r="CH43" s="6">
        <v>0.17760617760617761</v>
      </c>
      <c r="CI43" s="6">
        <v>6.9498069498069498E-2</v>
      </c>
      <c r="CJ43" s="6">
        <v>1.1583011583011582E-2</v>
      </c>
      <c r="CK43" s="11">
        <v>6.1776061776061778E-2</v>
      </c>
      <c r="CL43" s="18">
        <v>259</v>
      </c>
      <c r="CM43" s="6">
        <v>0.20463320463320464</v>
      </c>
      <c r="CN43" s="6">
        <v>9.6525096525096513E-2</v>
      </c>
      <c r="CO43" s="6">
        <v>0.18532818532818532</v>
      </c>
      <c r="CP43" s="6">
        <v>0.23938223938223938</v>
      </c>
      <c r="CQ43" s="6">
        <v>0.138996138996139</v>
      </c>
      <c r="CR43" s="6">
        <v>0.13513513513513514</v>
      </c>
      <c r="CS43" s="22">
        <v>259</v>
      </c>
      <c r="CT43" s="6">
        <v>0.33976833976833976</v>
      </c>
      <c r="CU43" s="6">
        <v>0.28185328185328185</v>
      </c>
      <c r="CV43" s="6">
        <v>0.23938223938223938</v>
      </c>
      <c r="CW43" s="6">
        <v>8.8803088803088806E-2</v>
      </c>
      <c r="CX43" s="6">
        <v>1.9305019305019305E-2</v>
      </c>
      <c r="CY43" s="11">
        <v>3.0888030888030889E-2</v>
      </c>
      <c r="CZ43" s="18">
        <v>259</v>
      </c>
      <c r="DA43" s="6">
        <v>0.32046332046332049</v>
      </c>
      <c r="DB43" s="6">
        <v>0.27799227799227799</v>
      </c>
      <c r="DC43" s="6">
        <v>0.24710424710424711</v>
      </c>
      <c r="DD43" s="6">
        <v>0.10038610038610038</v>
      </c>
      <c r="DE43" s="6">
        <v>1.5444015444015444E-2</v>
      </c>
      <c r="DF43" s="11">
        <v>3.8610038610038609E-2</v>
      </c>
      <c r="DG43" s="18">
        <v>0</v>
      </c>
      <c r="DH43" s="6">
        <v>0</v>
      </c>
      <c r="DI43" s="6">
        <v>0</v>
      </c>
      <c r="DJ43" s="6">
        <v>0</v>
      </c>
      <c r="DK43" s="6">
        <v>0</v>
      </c>
      <c r="DL43" s="6">
        <v>0</v>
      </c>
      <c r="DM43" s="11">
        <v>0</v>
      </c>
      <c r="DN43" s="18">
        <v>259</v>
      </c>
      <c r="DO43" s="6">
        <v>0.84555984555984554</v>
      </c>
      <c r="DP43" s="11">
        <v>0.15444015444015444</v>
      </c>
      <c r="DQ43" s="18">
        <v>0</v>
      </c>
      <c r="DR43" s="6">
        <v>0</v>
      </c>
      <c r="DS43" s="6">
        <v>0</v>
      </c>
      <c r="DT43" s="6">
        <v>0</v>
      </c>
      <c r="DU43" s="6">
        <v>0</v>
      </c>
      <c r="DV43" s="6">
        <v>0</v>
      </c>
      <c r="DW43" s="6">
        <v>0</v>
      </c>
      <c r="DX43" s="6">
        <v>0</v>
      </c>
      <c r="DY43" s="6">
        <v>0</v>
      </c>
      <c r="DZ43" s="6">
        <v>0</v>
      </c>
      <c r="EA43" s="6">
        <v>0</v>
      </c>
      <c r="EB43" s="6">
        <v>0</v>
      </c>
      <c r="EC43" s="11">
        <v>0</v>
      </c>
      <c r="ED43" s="18">
        <v>0</v>
      </c>
      <c r="EE43" s="6">
        <v>0</v>
      </c>
      <c r="EF43" s="6">
        <v>0</v>
      </c>
      <c r="EG43" s="6">
        <v>0</v>
      </c>
      <c r="EH43" s="6">
        <v>0</v>
      </c>
      <c r="EI43" s="6">
        <v>0</v>
      </c>
      <c r="EJ43" s="6">
        <v>0</v>
      </c>
      <c r="EK43" s="6">
        <v>0</v>
      </c>
      <c r="EL43" s="6">
        <v>0</v>
      </c>
      <c r="EM43" s="6">
        <v>0</v>
      </c>
      <c r="EN43" s="6">
        <v>0</v>
      </c>
      <c r="EO43" s="11">
        <v>0</v>
      </c>
      <c r="EP43" s="18">
        <v>259</v>
      </c>
      <c r="EQ43" s="6">
        <v>0.48262548262548255</v>
      </c>
      <c r="ER43" s="6">
        <v>0.25868725868725867</v>
      </c>
      <c r="ES43" s="6">
        <v>0.1891891891891892</v>
      </c>
      <c r="ET43" s="6">
        <v>0.71042471042471045</v>
      </c>
      <c r="EU43" s="6">
        <v>0.34749034749034746</v>
      </c>
      <c r="EV43" s="6">
        <v>0.52509652509652505</v>
      </c>
      <c r="EW43" s="6">
        <v>0.40926640926640928</v>
      </c>
      <c r="EX43" s="6">
        <v>0.15057915057915058</v>
      </c>
      <c r="EY43" s="6">
        <v>0.29729729729729731</v>
      </c>
      <c r="EZ43" s="6">
        <v>0.30888030888030887</v>
      </c>
      <c r="FA43" s="6">
        <v>0.12741312741312741</v>
      </c>
      <c r="FB43" s="6">
        <v>0.13513513513513514</v>
      </c>
      <c r="FC43" s="6">
        <v>0.16216216216216217</v>
      </c>
      <c r="FD43" s="6">
        <v>0.33976833976833976</v>
      </c>
      <c r="FE43" s="6">
        <v>0.12355212355212356</v>
      </c>
      <c r="FF43" s="6">
        <v>0.25482625482625482</v>
      </c>
      <c r="FG43" s="6">
        <v>5.405405405405405E-2</v>
      </c>
      <c r="FH43" s="6">
        <v>0</v>
      </c>
      <c r="FI43" s="6">
        <v>3.8610038610038611E-3</v>
      </c>
      <c r="FJ43" s="11">
        <v>5.7915057915057917E-2</v>
      </c>
      <c r="FK43" s="18">
        <v>0</v>
      </c>
      <c r="FL43" s="6">
        <v>0</v>
      </c>
      <c r="FM43" s="6">
        <v>0</v>
      </c>
      <c r="FN43" s="6">
        <v>0</v>
      </c>
      <c r="FO43" s="6">
        <v>0</v>
      </c>
      <c r="FP43" s="6">
        <v>0</v>
      </c>
      <c r="FQ43" s="6">
        <v>0</v>
      </c>
      <c r="FR43" s="6">
        <v>0</v>
      </c>
      <c r="FS43" s="6">
        <v>0</v>
      </c>
      <c r="FT43" s="6">
        <v>0</v>
      </c>
      <c r="FU43" s="6">
        <v>0</v>
      </c>
      <c r="FV43" s="6">
        <v>0</v>
      </c>
      <c r="FW43" s="6">
        <v>0</v>
      </c>
      <c r="FX43" s="6">
        <v>0</v>
      </c>
      <c r="FY43" s="6">
        <v>0</v>
      </c>
      <c r="FZ43" s="6">
        <v>0</v>
      </c>
      <c r="GA43" s="6">
        <v>0</v>
      </c>
      <c r="GB43" s="11">
        <v>0</v>
      </c>
      <c r="GC43" s="18">
        <v>222</v>
      </c>
      <c r="GD43" s="6">
        <v>9.0090090090090089E-3</v>
      </c>
      <c r="GE43" s="6">
        <v>0</v>
      </c>
      <c r="GF43" s="6">
        <v>1.3513513513513513E-2</v>
      </c>
      <c r="GG43" s="6">
        <v>0.2072072072072072</v>
      </c>
      <c r="GH43" s="6">
        <v>0.7567567567567568</v>
      </c>
      <c r="GI43" s="11">
        <v>1.3513513513513513E-2</v>
      </c>
      <c r="GJ43" s="18">
        <v>222</v>
      </c>
      <c r="GK43" s="6">
        <v>1.3513513513513513E-2</v>
      </c>
      <c r="GL43" s="6">
        <v>0</v>
      </c>
      <c r="GM43" s="6">
        <v>4.504504504504505E-2</v>
      </c>
      <c r="GN43" s="6">
        <v>0.32432432432432434</v>
      </c>
      <c r="GO43" s="6">
        <v>0.60810810810810811</v>
      </c>
      <c r="GP43" s="11">
        <v>9.0090090090090089E-3</v>
      </c>
      <c r="GQ43" s="18">
        <v>222</v>
      </c>
      <c r="GR43" s="6">
        <v>2.2522522522522525E-2</v>
      </c>
      <c r="GS43" s="6">
        <v>0</v>
      </c>
      <c r="GT43" s="6">
        <v>4.5045045045045045E-3</v>
      </c>
      <c r="GU43" s="6">
        <v>0.22522522522522523</v>
      </c>
      <c r="GV43" s="6">
        <v>0.7432432432432432</v>
      </c>
      <c r="GW43" s="11">
        <v>4.5045045045045045E-3</v>
      </c>
      <c r="GX43" s="18">
        <v>222</v>
      </c>
      <c r="GY43" s="6">
        <v>4.5045045045045045E-3</v>
      </c>
      <c r="GZ43" s="6">
        <v>0</v>
      </c>
      <c r="HA43" s="6">
        <v>6.3063063063063057E-2</v>
      </c>
      <c r="HB43" s="6">
        <v>0.40540540540540543</v>
      </c>
      <c r="HC43" s="6">
        <v>0.47297297297297297</v>
      </c>
      <c r="HD43" s="11">
        <v>5.405405405405405E-2</v>
      </c>
      <c r="HE43" s="18">
        <v>222</v>
      </c>
      <c r="HF43" s="6">
        <v>2.2522522522522525E-2</v>
      </c>
      <c r="HG43" s="6">
        <v>0</v>
      </c>
      <c r="HH43" s="6">
        <v>9.0090090090090089E-3</v>
      </c>
      <c r="HI43" s="6">
        <v>0.25675675675675674</v>
      </c>
      <c r="HJ43" s="6">
        <v>0.71171171171171166</v>
      </c>
      <c r="HK43" s="11">
        <v>0</v>
      </c>
      <c r="HL43" s="18">
        <v>222</v>
      </c>
      <c r="HM43" s="6">
        <v>9.0090090090090089E-3</v>
      </c>
      <c r="HN43" s="6">
        <v>0</v>
      </c>
      <c r="HO43" s="6">
        <v>3.1531531531531529E-2</v>
      </c>
      <c r="HP43" s="6">
        <v>0.27027027027027029</v>
      </c>
      <c r="HQ43" s="6">
        <v>0.61261261261261257</v>
      </c>
      <c r="HR43" s="11">
        <v>7.6576576576576572E-2</v>
      </c>
      <c r="HS43" s="18">
        <v>222</v>
      </c>
      <c r="HT43" s="6">
        <v>9.0090090090090089E-3</v>
      </c>
      <c r="HU43" s="6">
        <v>1.3513513513513513E-2</v>
      </c>
      <c r="HV43" s="6">
        <v>9.00900900900901E-2</v>
      </c>
      <c r="HW43" s="6">
        <v>0.38288288288288286</v>
      </c>
      <c r="HX43" s="6">
        <v>0.3963963963963964</v>
      </c>
      <c r="HY43" s="11">
        <v>0.1081081081081081</v>
      </c>
      <c r="HZ43" s="18">
        <v>222</v>
      </c>
      <c r="IA43" s="6">
        <v>1.3513513513513513E-2</v>
      </c>
      <c r="IB43" s="6">
        <v>1.3513513513513513E-2</v>
      </c>
      <c r="IC43" s="6">
        <v>9.90990990990991E-2</v>
      </c>
      <c r="ID43" s="6">
        <v>0.45045045045045046</v>
      </c>
      <c r="IE43" s="6">
        <v>0.36486486486486486</v>
      </c>
      <c r="IF43" s="11">
        <v>5.8558558558558557E-2</v>
      </c>
      <c r="IG43" s="18">
        <v>222</v>
      </c>
      <c r="IH43" s="6">
        <v>1.8018018018018018E-2</v>
      </c>
      <c r="II43" s="6">
        <v>0</v>
      </c>
      <c r="IJ43" s="6">
        <v>4.504504504504505E-2</v>
      </c>
      <c r="IK43" s="6">
        <v>0.24774774774774774</v>
      </c>
      <c r="IL43" s="6">
        <v>0.59909909909909909</v>
      </c>
      <c r="IM43" s="11">
        <v>9.00900900900901E-2</v>
      </c>
      <c r="IN43" s="18">
        <v>222</v>
      </c>
      <c r="IO43" s="6">
        <v>4.5045045045045045E-3</v>
      </c>
      <c r="IP43" s="6">
        <v>4.5045045045045045E-3</v>
      </c>
      <c r="IQ43" s="6">
        <v>5.8558558558558557E-2</v>
      </c>
      <c r="IR43" s="6">
        <v>6.7567567567567571E-2</v>
      </c>
      <c r="IS43" s="6">
        <v>0.11711711711711711</v>
      </c>
      <c r="IT43" s="11">
        <v>0.74774774774774788</v>
      </c>
      <c r="IU43" s="18">
        <v>0</v>
      </c>
      <c r="IV43" s="6">
        <v>0</v>
      </c>
      <c r="IW43" s="6">
        <v>0</v>
      </c>
      <c r="IX43" s="6">
        <v>0</v>
      </c>
      <c r="IY43" s="6">
        <v>0</v>
      </c>
      <c r="IZ43" s="6">
        <v>0</v>
      </c>
      <c r="JA43" s="11">
        <v>0</v>
      </c>
      <c r="JB43" s="18">
        <v>0</v>
      </c>
      <c r="JC43" s="6">
        <v>0</v>
      </c>
      <c r="JD43" s="6">
        <v>0</v>
      </c>
      <c r="JE43" s="6">
        <v>0</v>
      </c>
      <c r="JF43" s="6">
        <v>0</v>
      </c>
      <c r="JG43" s="6">
        <v>0</v>
      </c>
      <c r="JH43" s="11">
        <v>0</v>
      </c>
      <c r="JI43" s="18">
        <v>0</v>
      </c>
      <c r="JJ43" s="6">
        <v>0</v>
      </c>
      <c r="JK43" s="6">
        <v>0</v>
      </c>
      <c r="JL43" s="6">
        <v>0</v>
      </c>
      <c r="JM43" s="6">
        <v>0</v>
      </c>
      <c r="JN43" s="6">
        <v>0</v>
      </c>
      <c r="JO43" s="11">
        <v>0</v>
      </c>
      <c r="JP43" s="18">
        <v>255</v>
      </c>
      <c r="JQ43" s="6">
        <v>0.24705882352941178</v>
      </c>
      <c r="JR43" s="6">
        <v>0.54117647058823526</v>
      </c>
      <c r="JS43" s="11">
        <v>0.21176470588235294</v>
      </c>
      <c r="JT43" s="15">
        <v>44.960784313725483</v>
      </c>
      <c r="JU43" s="18">
        <v>259</v>
      </c>
      <c r="JV43" s="6">
        <v>0.91505791505791512</v>
      </c>
      <c r="JW43" s="6">
        <v>5.019305019305019E-2</v>
      </c>
      <c r="JX43" s="11">
        <v>3.4749034749034749E-2</v>
      </c>
      <c r="JY43" s="18">
        <v>259</v>
      </c>
      <c r="JZ43" s="6">
        <v>0.89961389961389959</v>
      </c>
      <c r="KA43" s="6">
        <v>6.5637065637065631E-2</v>
      </c>
      <c r="KB43" s="11">
        <v>3.4749034749034749E-2</v>
      </c>
      <c r="KC43" s="18">
        <v>259</v>
      </c>
      <c r="KD43" s="6">
        <v>0.10424710424710425</v>
      </c>
      <c r="KE43" s="6">
        <v>0.30888030888030887</v>
      </c>
      <c r="KF43" s="6">
        <v>0.26254826254826252</v>
      </c>
      <c r="KG43" s="6">
        <v>0.24710424710424711</v>
      </c>
      <c r="KH43" s="11">
        <v>7.7220077220077218E-2</v>
      </c>
      <c r="KI43" s="18">
        <v>94</v>
      </c>
      <c r="KJ43" s="6">
        <v>0.52127659574468088</v>
      </c>
      <c r="KK43" s="6">
        <v>0.46808510638297873</v>
      </c>
      <c r="KL43" s="11">
        <v>1.0638297872340425E-2</v>
      </c>
      <c r="KM43" s="18">
        <v>259</v>
      </c>
      <c r="KN43" s="6">
        <v>0.84942084942084928</v>
      </c>
      <c r="KO43" s="6">
        <v>0.59845559845559848</v>
      </c>
      <c r="KP43" s="6">
        <v>0.52123552123552119</v>
      </c>
      <c r="KQ43" s="6">
        <v>0.24324324324324326</v>
      </c>
      <c r="KR43" s="6">
        <v>6.1776061776061778E-2</v>
      </c>
      <c r="KS43" s="6">
        <v>4.633204633204633E-2</v>
      </c>
      <c r="KT43" s="6">
        <v>0.1081081081081081</v>
      </c>
      <c r="KU43" s="6">
        <v>3.4749034749034749E-2</v>
      </c>
      <c r="KV43" s="6">
        <v>5.405405405405405E-2</v>
      </c>
      <c r="KW43" s="11">
        <v>5.019305019305019E-2</v>
      </c>
      <c r="KX43" s="18">
        <v>259</v>
      </c>
      <c r="KY43" s="6">
        <v>2.3166023166023165E-2</v>
      </c>
      <c r="KZ43" s="6">
        <v>0.92277992277992282</v>
      </c>
      <c r="LA43" s="6">
        <v>3.0888030888030889E-2</v>
      </c>
      <c r="LB43" s="6">
        <v>2.3166023166023165E-2</v>
      </c>
      <c r="LC43" s="11">
        <v>0</v>
      </c>
      <c r="LD43" s="18">
        <v>259</v>
      </c>
      <c r="LE43" s="6">
        <v>1.5444015444015444E-2</v>
      </c>
      <c r="LF43" s="6">
        <v>3.8610038610038611E-3</v>
      </c>
      <c r="LG43" s="6">
        <v>0</v>
      </c>
      <c r="LH43" s="6">
        <v>0</v>
      </c>
      <c r="LI43" s="6">
        <v>0</v>
      </c>
      <c r="LJ43" s="6">
        <v>0</v>
      </c>
      <c r="LK43" s="6">
        <v>0</v>
      </c>
      <c r="LL43" s="6">
        <v>0</v>
      </c>
      <c r="LM43" s="6">
        <v>0</v>
      </c>
      <c r="LN43" s="6">
        <v>0</v>
      </c>
      <c r="LO43" s="6">
        <v>0</v>
      </c>
      <c r="LP43" s="6">
        <v>0</v>
      </c>
      <c r="LQ43" s="6">
        <v>0</v>
      </c>
      <c r="LR43" s="6">
        <v>0</v>
      </c>
      <c r="LS43" s="6">
        <v>0</v>
      </c>
      <c r="LT43" s="6">
        <v>0</v>
      </c>
      <c r="LU43" s="6">
        <v>0</v>
      </c>
      <c r="LV43" s="6">
        <v>0</v>
      </c>
      <c r="LW43" s="6">
        <v>0</v>
      </c>
      <c r="LX43" s="6">
        <v>0</v>
      </c>
      <c r="LY43" s="6">
        <v>0</v>
      </c>
      <c r="LZ43" s="6">
        <v>0</v>
      </c>
      <c r="MA43" s="6">
        <v>0</v>
      </c>
      <c r="MB43" s="6">
        <v>0</v>
      </c>
      <c r="MC43" s="6">
        <v>0</v>
      </c>
      <c r="MD43" s="6">
        <v>0</v>
      </c>
      <c r="ME43" s="6">
        <v>0</v>
      </c>
      <c r="MF43" s="6">
        <v>0</v>
      </c>
      <c r="MG43" s="6">
        <v>0</v>
      </c>
      <c r="MH43" s="6">
        <v>3.8610038610038611E-3</v>
      </c>
      <c r="MI43" s="6">
        <v>0</v>
      </c>
      <c r="MJ43" s="6">
        <v>0</v>
      </c>
      <c r="MK43" s="6">
        <v>0</v>
      </c>
      <c r="ML43" s="6">
        <v>0</v>
      </c>
      <c r="MM43" s="6">
        <v>0</v>
      </c>
      <c r="MN43" s="6">
        <v>0</v>
      </c>
      <c r="MO43" s="6">
        <v>0</v>
      </c>
      <c r="MP43" s="6">
        <v>0</v>
      </c>
      <c r="MQ43" s="6">
        <v>0</v>
      </c>
      <c r="MR43" s="6">
        <v>0</v>
      </c>
      <c r="MS43" s="6">
        <v>0</v>
      </c>
      <c r="MT43" s="6">
        <v>0</v>
      </c>
      <c r="MU43" s="6">
        <v>0</v>
      </c>
      <c r="MV43" s="6">
        <v>0</v>
      </c>
      <c r="MW43" s="6">
        <v>0</v>
      </c>
      <c r="MX43" s="6">
        <v>0</v>
      </c>
      <c r="MY43" s="6">
        <v>3.8610038610038611E-3</v>
      </c>
      <c r="MZ43" s="6">
        <v>3.8610038610038611E-3</v>
      </c>
      <c r="NA43" s="6">
        <v>0</v>
      </c>
      <c r="NB43" s="6">
        <v>0</v>
      </c>
      <c r="NC43" s="6">
        <v>0</v>
      </c>
      <c r="ND43" s="6">
        <v>3.8610038610038611E-3</v>
      </c>
      <c r="NE43" s="6">
        <v>0</v>
      </c>
      <c r="NF43" s="6">
        <v>0</v>
      </c>
      <c r="NG43" s="6">
        <v>0</v>
      </c>
      <c r="NH43" s="6">
        <v>0</v>
      </c>
      <c r="NI43" s="6">
        <v>3.8610038610038611E-3</v>
      </c>
      <c r="NJ43" s="6">
        <v>0</v>
      </c>
      <c r="NK43" s="6">
        <v>3.8610038610038611E-3</v>
      </c>
      <c r="NL43" s="6">
        <v>0</v>
      </c>
      <c r="NM43" s="6">
        <v>0</v>
      </c>
      <c r="NN43" s="6">
        <v>0</v>
      </c>
      <c r="NO43" s="6">
        <v>0</v>
      </c>
      <c r="NP43" s="6">
        <v>0</v>
      </c>
      <c r="NQ43" s="6">
        <v>0</v>
      </c>
      <c r="NR43" s="6">
        <v>3.8610038610038611E-3</v>
      </c>
      <c r="NS43" s="6">
        <v>1.1583011583011582E-2</v>
      </c>
      <c r="NT43" s="6">
        <v>7.7220077220077222E-3</v>
      </c>
      <c r="NU43" s="6">
        <v>3.8610038610038611E-3</v>
      </c>
      <c r="NV43" s="6">
        <v>7.7220077220077222E-3</v>
      </c>
      <c r="NW43" s="6">
        <v>3.8610038610038611E-3</v>
      </c>
      <c r="NX43" s="6">
        <v>0</v>
      </c>
      <c r="NY43" s="6">
        <v>0</v>
      </c>
      <c r="NZ43" s="6">
        <v>2.3166023166023165E-2</v>
      </c>
      <c r="OA43" s="6">
        <v>3.8610038610038611E-3</v>
      </c>
      <c r="OB43" s="6">
        <v>1.1583011583011582E-2</v>
      </c>
      <c r="OC43" s="6">
        <v>1.1583011583011582E-2</v>
      </c>
      <c r="OD43" s="6">
        <v>1.1583011583011582E-2</v>
      </c>
      <c r="OE43" s="6">
        <v>7.7220077220077222E-3</v>
      </c>
      <c r="OF43" s="6">
        <v>3.8610038610038611E-3</v>
      </c>
      <c r="OG43" s="6">
        <v>3.8610038610038609E-2</v>
      </c>
      <c r="OH43" s="6">
        <v>0.76447876447876451</v>
      </c>
      <c r="OI43" s="6">
        <v>0</v>
      </c>
      <c r="OJ43" s="6">
        <v>0</v>
      </c>
      <c r="OK43" s="6">
        <v>1.1583011583011582E-2</v>
      </c>
      <c r="OL43" s="6">
        <v>0</v>
      </c>
      <c r="OM43" s="6">
        <v>0</v>
      </c>
      <c r="ON43" s="6">
        <v>7.7220077220077222E-3</v>
      </c>
      <c r="OO43" s="6">
        <v>7.7220077220077222E-3</v>
      </c>
      <c r="OP43" s="6">
        <v>3.8610038610038611E-3</v>
      </c>
      <c r="OQ43" s="6">
        <v>0</v>
      </c>
      <c r="OR43" s="6">
        <v>0</v>
      </c>
      <c r="OS43" s="6">
        <v>0</v>
      </c>
      <c r="OT43" s="6">
        <v>0</v>
      </c>
      <c r="OU43" s="6">
        <v>0</v>
      </c>
      <c r="OV43" s="6">
        <v>3.8610038610038611E-3</v>
      </c>
      <c r="OW43" s="6">
        <v>7.7220077220077222E-3</v>
      </c>
      <c r="OX43" s="11">
        <v>0</v>
      </c>
      <c r="OY43" s="18">
        <v>259</v>
      </c>
      <c r="OZ43" s="6">
        <v>1.9305019305019305E-2</v>
      </c>
      <c r="PA43" s="6">
        <v>0</v>
      </c>
      <c r="PB43" s="6">
        <v>0</v>
      </c>
      <c r="PC43" s="6">
        <v>0</v>
      </c>
      <c r="PD43" s="6">
        <v>3.8610038610038611E-3</v>
      </c>
      <c r="PE43" s="6">
        <v>1.1583011583011582E-2</v>
      </c>
      <c r="PF43" s="6">
        <v>2.3166023166023165E-2</v>
      </c>
      <c r="PG43" s="6">
        <v>0.89189189189189189</v>
      </c>
      <c r="PH43" s="6">
        <v>2.7027027027027025E-2</v>
      </c>
      <c r="PI43" s="11">
        <v>2.3166023166023165E-2</v>
      </c>
      <c r="PJ43" s="18">
        <v>258</v>
      </c>
      <c r="PK43" s="6">
        <v>7.7519379844961248E-3</v>
      </c>
      <c r="PL43" s="6">
        <v>7.7519379844961239E-2</v>
      </c>
      <c r="PM43" s="6">
        <v>0.9147286821705426</v>
      </c>
      <c r="PN43" s="11">
        <v>0</v>
      </c>
      <c r="PO43" s="18">
        <v>259</v>
      </c>
      <c r="PP43" s="6">
        <v>0.30115830115830117</v>
      </c>
      <c r="PQ43" s="6">
        <v>0.31660231660231658</v>
      </c>
      <c r="PR43" s="6">
        <v>0.14671814671814673</v>
      </c>
      <c r="PS43" s="6">
        <v>5.019305019305019E-2</v>
      </c>
      <c r="PT43" s="6">
        <v>3.0888030888030889E-2</v>
      </c>
      <c r="PU43" s="11">
        <v>0.15444015444015444</v>
      </c>
      <c r="PV43" s="18">
        <v>0</v>
      </c>
      <c r="PW43" s="6">
        <v>0</v>
      </c>
      <c r="PX43" s="6">
        <v>0</v>
      </c>
      <c r="PY43" s="6">
        <v>0</v>
      </c>
      <c r="PZ43" s="6">
        <v>0</v>
      </c>
      <c r="QA43" s="11">
        <v>0</v>
      </c>
      <c r="QB43" s="18">
        <v>0</v>
      </c>
      <c r="QC43" s="6">
        <v>0</v>
      </c>
      <c r="QD43" s="6">
        <v>0</v>
      </c>
      <c r="QE43" s="6">
        <v>0</v>
      </c>
      <c r="QF43" s="6">
        <v>0</v>
      </c>
      <c r="QG43" s="6">
        <v>0</v>
      </c>
      <c r="QH43" s="11">
        <v>0</v>
      </c>
      <c r="QI43" s="43">
        <v>259</v>
      </c>
      <c r="QJ43" s="6">
        <v>2.7027027027027025E-2</v>
      </c>
      <c r="QK43" s="6">
        <v>7.7220077220077222E-3</v>
      </c>
      <c r="QL43" s="6">
        <v>0</v>
      </c>
      <c r="QM43" s="6">
        <v>0.48648648648648651</v>
      </c>
      <c r="QN43" s="6">
        <v>2.3166023166023165E-2</v>
      </c>
      <c r="QO43" s="6">
        <v>1.5444015444015444E-2</v>
      </c>
      <c r="QP43" s="6">
        <v>0.14285714285714285</v>
      </c>
      <c r="QQ43" s="8">
        <v>0.29729729729729731</v>
      </c>
      <c r="QR43" s="45">
        <v>14000</v>
      </c>
    </row>
    <row r="44" spans="1:460" ht="26.25" thickTop="1" thickBot="1" x14ac:dyDescent="0.3">
      <c r="A44" s="66">
        <f>VLOOKUP(B44,Vægt!A:F,6,FALSE)</f>
        <v>1.0885208186455206</v>
      </c>
      <c r="B44" s="2" t="s">
        <v>46</v>
      </c>
      <c r="C44" s="22">
        <v>379</v>
      </c>
      <c r="D44" s="18">
        <v>379</v>
      </c>
      <c r="E44" s="6">
        <v>0.13720316622691292</v>
      </c>
      <c r="F44" s="6">
        <v>0.24802110817941952</v>
      </c>
      <c r="G44" s="6">
        <v>0.21372031662269125</v>
      </c>
      <c r="H44" s="6">
        <v>0.15039577836411611</v>
      </c>
      <c r="I44" s="6">
        <v>7.9155672823219003E-2</v>
      </c>
      <c r="J44" s="6">
        <v>0.15567282321899736</v>
      </c>
      <c r="K44" s="11">
        <v>1.5831134564643801E-2</v>
      </c>
      <c r="L44" s="18">
        <v>379</v>
      </c>
      <c r="M44" s="6">
        <v>0.31926121372031663</v>
      </c>
      <c r="N44" s="6">
        <v>6.068601583113456E-2</v>
      </c>
      <c r="O44" s="6">
        <v>5.2770448548812663E-3</v>
      </c>
      <c r="P44" s="6">
        <v>2.6385224274406332E-3</v>
      </c>
      <c r="Q44" s="6">
        <v>0.31926121372031663</v>
      </c>
      <c r="R44" s="6">
        <v>0.31662269129287601</v>
      </c>
      <c r="S44" s="6">
        <v>0.12401055408970976</v>
      </c>
      <c r="T44" s="6">
        <v>4.7493403693931395E-2</v>
      </c>
      <c r="U44" s="6">
        <v>0.31398416886543534</v>
      </c>
      <c r="V44" s="6">
        <v>0.22691292875989447</v>
      </c>
      <c r="W44" s="6">
        <v>0.29287598944591031</v>
      </c>
      <c r="X44" s="6">
        <v>0.31926121372031663</v>
      </c>
      <c r="Y44" s="6">
        <v>6.068601583113456E-2</v>
      </c>
      <c r="Z44" s="11">
        <v>1.0554089709762533E-2</v>
      </c>
      <c r="AA44" s="18">
        <v>379</v>
      </c>
      <c r="AB44" s="6">
        <v>3.430079155672823E-2</v>
      </c>
      <c r="AC44" s="6">
        <v>3.9577836411609502E-2</v>
      </c>
      <c r="AD44" s="6">
        <v>9.2348284960422161E-2</v>
      </c>
      <c r="AE44" s="6">
        <v>0.17941952506596304</v>
      </c>
      <c r="AF44" s="6">
        <v>0.64116094986807393</v>
      </c>
      <c r="AG44" s="11">
        <v>1.3192612137203165E-2</v>
      </c>
      <c r="AH44" s="18">
        <v>379</v>
      </c>
      <c r="AI44" s="6">
        <v>0.31398416886543534</v>
      </c>
      <c r="AJ44" s="6">
        <v>0.29551451187335093</v>
      </c>
      <c r="AK44" s="6">
        <v>0.26649076517150394</v>
      </c>
      <c r="AL44" s="6">
        <v>6.3324538258575203E-2</v>
      </c>
      <c r="AM44" s="6">
        <v>3.1662269129287601E-2</v>
      </c>
      <c r="AN44" s="11">
        <v>2.9023746701846966E-2</v>
      </c>
      <c r="AO44" s="18">
        <v>379</v>
      </c>
      <c r="AP44" s="6">
        <v>0.40369393139841686</v>
      </c>
      <c r="AQ44" s="6">
        <v>0.19261213720316622</v>
      </c>
      <c r="AR44" s="6">
        <v>0.16358839050131926</v>
      </c>
      <c r="AS44" s="6">
        <v>9.2348284960422161E-2</v>
      </c>
      <c r="AT44" s="6">
        <v>3.9577836411609502E-2</v>
      </c>
      <c r="AU44" s="11">
        <v>0.10817941952506596</v>
      </c>
      <c r="AV44" s="18">
        <v>379</v>
      </c>
      <c r="AW44" s="6">
        <v>0.45910290237467016</v>
      </c>
      <c r="AX44" s="6">
        <v>0.26385224274406333</v>
      </c>
      <c r="AY44" s="6">
        <v>0.17414248021108178</v>
      </c>
      <c r="AZ44" s="6">
        <v>2.9023746701846966E-2</v>
      </c>
      <c r="BA44" s="6">
        <v>1.0554089709762533E-2</v>
      </c>
      <c r="BB44" s="11">
        <v>6.3324538258575203E-2</v>
      </c>
      <c r="BC44" s="18">
        <v>379</v>
      </c>
      <c r="BD44" s="6">
        <v>0.62796833773087068</v>
      </c>
      <c r="BE44" s="6">
        <v>0.16358839050131926</v>
      </c>
      <c r="BF44" s="6">
        <v>9.2348284960422161E-2</v>
      </c>
      <c r="BG44" s="6">
        <v>2.638522427440633E-2</v>
      </c>
      <c r="BH44" s="6">
        <v>1.3192612137203165E-2</v>
      </c>
      <c r="BI44" s="11">
        <v>7.6517150395778361E-2</v>
      </c>
      <c r="BJ44" s="18">
        <v>0</v>
      </c>
      <c r="BK44" s="6">
        <v>0</v>
      </c>
      <c r="BL44" s="6">
        <v>0</v>
      </c>
      <c r="BM44" s="6">
        <v>0</v>
      </c>
      <c r="BN44" s="6">
        <v>0</v>
      </c>
      <c r="BO44" s="6">
        <v>0</v>
      </c>
      <c r="BP44" s="11">
        <v>0</v>
      </c>
      <c r="BQ44" s="18">
        <v>379</v>
      </c>
      <c r="BR44" s="6">
        <v>0.70448548812664913</v>
      </c>
      <c r="BS44" s="6">
        <v>0.20580474934036938</v>
      </c>
      <c r="BT44" s="6">
        <v>3.430079155672823E-2</v>
      </c>
      <c r="BU44" s="6">
        <v>2.1108179419525065E-2</v>
      </c>
      <c r="BV44" s="6">
        <v>1.0554089709762533E-2</v>
      </c>
      <c r="BW44" s="11">
        <v>2.3746701846965697E-2</v>
      </c>
      <c r="BX44" s="18">
        <v>379</v>
      </c>
      <c r="BY44" s="6">
        <v>4.7493403693931395E-2</v>
      </c>
      <c r="BZ44" s="6">
        <v>0.11609498680738786</v>
      </c>
      <c r="CA44" s="6">
        <v>0.28759894459102903</v>
      </c>
      <c r="CB44" s="6">
        <v>0.23746701846965698</v>
      </c>
      <c r="CC44" s="6">
        <v>0.29287598944591031</v>
      </c>
      <c r="CD44" s="11">
        <v>1.8469656992084433E-2</v>
      </c>
      <c r="CE44" s="18">
        <v>379</v>
      </c>
      <c r="CF44" s="6">
        <v>0.24274406332453824</v>
      </c>
      <c r="CG44" s="6">
        <v>0.18733509234828497</v>
      </c>
      <c r="CH44" s="6">
        <v>0.35092348284960423</v>
      </c>
      <c r="CI44" s="6">
        <v>0.11081794195250659</v>
      </c>
      <c r="CJ44" s="6">
        <v>5.277044854881266E-2</v>
      </c>
      <c r="CK44" s="11">
        <v>5.5408970976253295E-2</v>
      </c>
      <c r="CL44" s="18">
        <v>379</v>
      </c>
      <c r="CM44" s="6">
        <v>0.13456464379947231</v>
      </c>
      <c r="CN44" s="6">
        <v>5.8047493403693931E-2</v>
      </c>
      <c r="CO44" s="6">
        <v>0.13192612137203166</v>
      </c>
      <c r="CP44" s="6">
        <v>0.21899736147757257</v>
      </c>
      <c r="CQ44" s="6">
        <v>0.34564643799472294</v>
      </c>
      <c r="CR44" s="6">
        <v>0.11081794195250659</v>
      </c>
      <c r="CS44" s="22">
        <v>379</v>
      </c>
      <c r="CT44" s="6">
        <v>0.22427440633245382</v>
      </c>
      <c r="CU44" s="6">
        <v>0.24010554089709765</v>
      </c>
      <c r="CV44" s="6">
        <v>0.31398416886543534</v>
      </c>
      <c r="CW44" s="6">
        <v>9.7625329815303433E-2</v>
      </c>
      <c r="CX44" s="6">
        <v>8.1794195250659632E-2</v>
      </c>
      <c r="CY44" s="11">
        <v>4.221635883905013E-2</v>
      </c>
      <c r="CZ44" s="18">
        <v>379</v>
      </c>
      <c r="DA44" s="6">
        <v>0.43799472295514513</v>
      </c>
      <c r="DB44" s="6">
        <v>0.21108179419525064</v>
      </c>
      <c r="DC44" s="6">
        <v>0.18205804749340371</v>
      </c>
      <c r="DD44" s="6">
        <v>5.0131926121372031E-2</v>
      </c>
      <c r="DE44" s="6">
        <v>2.638522427440633E-2</v>
      </c>
      <c r="DF44" s="11">
        <v>9.2348284960422161E-2</v>
      </c>
      <c r="DG44" s="18">
        <v>0</v>
      </c>
      <c r="DH44" s="6">
        <v>0</v>
      </c>
      <c r="DI44" s="6">
        <v>0</v>
      </c>
      <c r="DJ44" s="6">
        <v>0</v>
      </c>
      <c r="DK44" s="6">
        <v>0</v>
      </c>
      <c r="DL44" s="6">
        <v>0</v>
      </c>
      <c r="DM44" s="11">
        <v>0</v>
      </c>
      <c r="DN44" s="18">
        <v>379</v>
      </c>
      <c r="DO44" s="6">
        <v>0.82585751978891819</v>
      </c>
      <c r="DP44" s="11">
        <v>0.17414248021108178</v>
      </c>
      <c r="DQ44" s="18">
        <v>0</v>
      </c>
      <c r="DR44" s="6">
        <v>0</v>
      </c>
      <c r="DS44" s="6">
        <v>0</v>
      </c>
      <c r="DT44" s="6">
        <v>0</v>
      </c>
      <c r="DU44" s="6">
        <v>0</v>
      </c>
      <c r="DV44" s="6">
        <v>0</v>
      </c>
      <c r="DW44" s="6">
        <v>0</v>
      </c>
      <c r="DX44" s="6">
        <v>0</v>
      </c>
      <c r="DY44" s="6">
        <v>0</v>
      </c>
      <c r="DZ44" s="6">
        <v>0</v>
      </c>
      <c r="EA44" s="6">
        <v>0</v>
      </c>
      <c r="EB44" s="6">
        <v>0</v>
      </c>
      <c r="EC44" s="11">
        <v>0</v>
      </c>
      <c r="ED44" s="18">
        <v>0</v>
      </c>
      <c r="EE44" s="6">
        <v>0</v>
      </c>
      <c r="EF44" s="6">
        <v>0</v>
      </c>
      <c r="EG44" s="6">
        <v>0</v>
      </c>
      <c r="EH44" s="6">
        <v>0</v>
      </c>
      <c r="EI44" s="6">
        <v>0</v>
      </c>
      <c r="EJ44" s="6">
        <v>0</v>
      </c>
      <c r="EK44" s="6">
        <v>0</v>
      </c>
      <c r="EL44" s="6">
        <v>0</v>
      </c>
      <c r="EM44" s="6">
        <v>0</v>
      </c>
      <c r="EN44" s="6">
        <v>0</v>
      </c>
      <c r="EO44" s="11">
        <v>0</v>
      </c>
      <c r="EP44" s="18">
        <v>0</v>
      </c>
      <c r="EQ44" s="6">
        <v>0</v>
      </c>
      <c r="ER44" s="6">
        <v>0</v>
      </c>
      <c r="ES44" s="6">
        <v>0</v>
      </c>
      <c r="ET44" s="6">
        <v>0</v>
      </c>
      <c r="EU44" s="6">
        <v>0</v>
      </c>
      <c r="EV44" s="6">
        <v>0</v>
      </c>
      <c r="EW44" s="6">
        <v>0</v>
      </c>
      <c r="EX44" s="6">
        <v>0</v>
      </c>
      <c r="EY44" s="6">
        <v>0</v>
      </c>
      <c r="EZ44" s="6">
        <v>0</v>
      </c>
      <c r="FA44" s="6">
        <v>0</v>
      </c>
      <c r="FB44" s="6">
        <v>0</v>
      </c>
      <c r="FC44" s="6">
        <v>0</v>
      </c>
      <c r="FD44" s="6">
        <v>0</v>
      </c>
      <c r="FE44" s="6">
        <v>0</v>
      </c>
      <c r="FF44" s="6">
        <v>0</v>
      </c>
      <c r="FG44" s="6">
        <v>0</v>
      </c>
      <c r="FH44" s="6">
        <v>0</v>
      </c>
      <c r="FI44" s="6">
        <v>0</v>
      </c>
      <c r="FJ44" s="11">
        <v>0</v>
      </c>
      <c r="FK44" s="18">
        <v>379</v>
      </c>
      <c r="FL44" s="6">
        <v>0.8100263852242745</v>
      </c>
      <c r="FM44" s="6">
        <v>0.68865435356200533</v>
      </c>
      <c r="FN44" s="6">
        <v>0.59102902374670185</v>
      </c>
      <c r="FO44" s="6">
        <v>0.19788918205804748</v>
      </c>
      <c r="FP44" s="6">
        <v>0.17414248021108178</v>
      </c>
      <c r="FQ44" s="6">
        <v>0.15831134564643801</v>
      </c>
      <c r="FR44" s="6">
        <v>0.22163588390501318</v>
      </c>
      <c r="FS44" s="6">
        <v>0.44063324538258575</v>
      </c>
      <c r="FT44" s="6">
        <v>0.26121372031662271</v>
      </c>
      <c r="FU44" s="6">
        <v>4.7493403693931395E-2</v>
      </c>
      <c r="FV44" s="6">
        <v>3.430079155672823E-2</v>
      </c>
      <c r="FW44" s="6">
        <v>8.707124010554089E-2</v>
      </c>
      <c r="FX44" s="6">
        <v>0.32453825857519791</v>
      </c>
      <c r="FY44" s="6">
        <v>0.11609498680738786</v>
      </c>
      <c r="FZ44" s="6">
        <v>0</v>
      </c>
      <c r="GA44" s="6">
        <v>5.2770448548812663E-3</v>
      </c>
      <c r="GB44" s="11">
        <v>1.0554089709762533E-2</v>
      </c>
      <c r="GC44" s="18">
        <v>321</v>
      </c>
      <c r="GD44" s="6">
        <v>0</v>
      </c>
      <c r="GE44" s="6">
        <v>6.2305295950155761E-3</v>
      </c>
      <c r="GF44" s="6">
        <v>2.8037383177570093E-2</v>
      </c>
      <c r="GG44" s="6">
        <v>0.31775700934579437</v>
      </c>
      <c r="GH44" s="6">
        <v>0.62305295950155759</v>
      </c>
      <c r="GI44" s="11">
        <v>2.4922118380062305E-2</v>
      </c>
      <c r="GJ44" s="18">
        <v>321</v>
      </c>
      <c r="GK44" s="6">
        <v>1.2461059190031152E-2</v>
      </c>
      <c r="GL44" s="6">
        <v>9.3457943925233638E-3</v>
      </c>
      <c r="GM44" s="6">
        <v>4.9844236760124609E-2</v>
      </c>
      <c r="GN44" s="6">
        <v>0.38940809968847356</v>
      </c>
      <c r="GO44" s="6">
        <v>0.5109034267912772</v>
      </c>
      <c r="GP44" s="11">
        <v>2.8037383177570093E-2</v>
      </c>
      <c r="GQ44" s="18">
        <v>321</v>
      </c>
      <c r="GR44" s="6">
        <v>3.1152647975077881E-3</v>
      </c>
      <c r="GS44" s="6">
        <v>0</v>
      </c>
      <c r="GT44" s="6">
        <v>3.4267912772585667E-2</v>
      </c>
      <c r="GU44" s="6">
        <v>0.32710280373831774</v>
      </c>
      <c r="GV44" s="6">
        <v>0.6199376947040498</v>
      </c>
      <c r="GW44" s="11">
        <v>1.5576323987538941E-2</v>
      </c>
      <c r="GX44" s="18">
        <v>321</v>
      </c>
      <c r="GY44" s="6">
        <v>3.1152647975077881E-3</v>
      </c>
      <c r="GZ44" s="6">
        <v>0</v>
      </c>
      <c r="HA44" s="6">
        <v>3.7383177570093455E-2</v>
      </c>
      <c r="HB44" s="6">
        <v>0.26168224299065418</v>
      </c>
      <c r="HC44" s="6">
        <v>0.5669781931464174</v>
      </c>
      <c r="HD44" s="11">
        <v>0.13084112149532709</v>
      </c>
      <c r="HE44" s="18">
        <v>321</v>
      </c>
      <c r="HF44" s="6">
        <v>6.2305295950155761E-3</v>
      </c>
      <c r="HG44" s="6">
        <v>0</v>
      </c>
      <c r="HH44" s="6">
        <v>2.8037383177570093E-2</v>
      </c>
      <c r="HI44" s="6">
        <v>0.23364485981308414</v>
      </c>
      <c r="HJ44" s="6">
        <v>0.72274143302180671</v>
      </c>
      <c r="HK44" s="11">
        <v>9.3457943925233638E-3</v>
      </c>
      <c r="HL44" s="18">
        <v>321</v>
      </c>
      <c r="HM44" s="6">
        <v>6.2305295950155761E-3</v>
      </c>
      <c r="HN44" s="6">
        <v>1.2461059190031152E-2</v>
      </c>
      <c r="HO44" s="6">
        <v>8.4112149532710276E-2</v>
      </c>
      <c r="HP44" s="6">
        <v>0.32087227414330216</v>
      </c>
      <c r="HQ44" s="6">
        <v>0.41121495327102797</v>
      </c>
      <c r="HR44" s="11">
        <v>0.16510903426791276</v>
      </c>
      <c r="HS44" s="18">
        <v>321</v>
      </c>
      <c r="HT44" s="6">
        <v>9.3457943925233638E-3</v>
      </c>
      <c r="HU44" s="6">
        <v>1.5576323987538941E-2</v>
      </c>
      <c r="HV44" s="6">
        <v>0.1277258566978193</v>
      </c>
      <c r="HW44" s="6">
        <v>0.32398753894080995</v>
      </c>
      <c r="HX44" s="6">
        <v>0.34579439252336447</v>
      </c>
      <c r="HY44" s="11">
        <v>0.17757009345794392</v>
      </c>
      <c r="HZ44" s="18">
        <v>321</v>
      </c>
      <c r="IA44" s="6">
        <v>0</v>
      </c>
      <c r="IB44" s="6">
        <v>3.7383177570093455E-2</v>
      </c>
      <c r="IC44" s="6">
        <v>0.15264797507788161</v>
      </c>
      <c r="ID44" s="6">
        <v>0.32398753894080995</v>
      </c>
      <c r="IE44" s="6">
        <v>0.30218068535825543</v>
      </c>
      <c r="IF44" s="11">
        <v>0.18380062305295952</v>
      </c>
      <c r="IG44" s="18">
        <v>321</v>
      </c>
      <c r="IH44" s="6">
        <v>6.2305295950155761E-3</v>
      </c>
      <c r="II44" s="6">
        <v>3.1152647975077881E-3</v>
      </c>
      <c r="IJ44" s="6">
        <v>6.5420560747663545E-2</v>
      </c>
      <c r="IK44" s="6">
        <v>0.24299065420560748</v>
      </c>
      <c r="IL44" s="6">
        <v>0.54205607476635509</v>
      </c>
      <c r="IM44" s="11">
        <v>0.14018691588785046</v>
      </c>
      <c r="IN44" s="18">
        <v>321</v>
      </c>
      <c r="IO44" s="6">
        <v>3.1152647975077881E-3</v>
      </c>
      <c r="IP44" s="6">
        <v>0</v>
      </c>
      <c r="IQ44" s="6">
        <v>6.2305295950155763E-2</v>
      </c>
      <c r="IR44" s="6">
        <v>7.7881619937694699E-2</v>
      </c>
      <c r="IS44" s="6">
        <v>0.12461059190031153</v>
      </c>
      <c r="IT44" s="11">
        <v>0.73208722741433019</v>
      </c>
      <c r="IU44" s="18">
        <v>0</v>
      </c>
      <c r="IV44" s="6">
        <v>0</v>
      </c>
      <c r="IW44" s="6">
        <v>0</v>
      </c>
      <c r="IX44" s="6">
        <v>0</v>
      </c>
      <c r="IY44" s="6">
        <v>0</v>
      </c>
      <c r="IZ44" s="6">
        <v>0</v>
      </c>
      <c r="JA44" s="11">
        <v>0</v>
      </c>
      <c r="JB44" s="18">
        <v>0</v>
      </c>
      <c r="JC44" s="6">
        <v>0</v>
      </c>
      <c r="JD44" s="6">
        <v>0</v>
      </c>
      <c r="JE44" s="6">
        <v>0</v>
      </c>
      <c r="JF44" s="6">
        <v>0</v>
      </c>
      <c r="JG44" s="6">
        <v>0</v>
      </c>
      <c r="JH44" s="11">
        <v>0</v>
      </c>
      <c r="JI44" s="18">
        <v>0</v>
      </c>
      <c r="JJ44" s="6">
        <v>0</v>
      </c>
      <c r="JK44" s="6">
        <v>0</v>
      </c>
      <c r="JL44" s="6">
        <v>0</v>
      </c>
      <c r="JM44" s="6">
        <v>0</v>
      </c>
      <c r="JN44" s="6">
        <v>0</v>
      </c>
      <c r="JO44" s="11">
        <v>0</v>
      </c>
      <c r="JP44" s="18">
        <v>361</v>
      </c>
      <c r="JQ44" s="6">
        <v>1.9390581717451522E-2</v>
      </c>
      <c r="JR44" s="6">
        <v>0.22160664819944598</v>
      </c>
      <c r="JS44" s="11">
        <v>0.75900277008310235</v>
      </c>
      <c r="JT44" s="15">
        <v>62.102493074792228</v>
      </c>
      <c r="JU44" s="18">
        <v>379</v>
      </c>
      <c r="JV44" s="6">
        <v>0.94195250659630603</v>
      </c>
      <c r="JW44" s="6">
        <v>2.1108179419525065E-2</v>
      </c>
      <c r="JX44" s="11">
        <v>3.6939313984168866E-2</v>
      </c>
      <c r="JY44" s="18">
        <v>379</v>
      </c>
      <c r="JZ44" s="6">
        <v>0.94195250659630603</v>
      </c>
      <c r="KA44" s="6">
        <v>1.5831134564643801E-2</v>
      </c>
      <c r="KB44" s="11">
        <v>4.221635883905013E-2</v>
      </c>
      <c r="KC44" s="18">
        <v>379</v>
      </c>
      <c r="KD44" s="6">
        <v>2.3746701846965697E-2</v>
      </c>
      <c r="KE44" s="6">
        <v>0.22691292875989447</v>
      </c>
      <c r="KF44" s="6">
        <v>0.16358839050131926</v>
      </c>
      <c r="KG44" s="6">
        <v>0.56992084432717682</v>
      </c>
      <c r="KH44" s="11">
        <v>1.5831134564643801E-2</v>
      </c>
      <c r="KI44" s="18">
        <v>71</v>
      </c>
      <c r="KJ44" s="6">
        <v>0.30985915492957744</v>
      </c>
      <c r="KK44" s="6">
        <v>0.6901408450704225</v>
      </c>
      <c r="KL44" s="11">
        <v>0</v>
      </c>
      <c r="KM44" s="18">
        <v>379</v>
      </c>
      <c r="KN44" s="6">
        <v>0.93139841688654357</v>
      </c>
      <c r="KO44" s="6">
        <v>0.56992084432717682</v>
      </c>
      <c r="KP44" s="6">
        <v>0.29551451187335093</v>
      </c>
      <c r="KQ44" s="6">
        <v>0.28496042216358841</v>
      </c>
      <c r="KR44" s="6">
        <v>3.6939313984168866E-2</v>
      </c>
      <c r="KS44" s="6">
        <v>2.9023746701846966E-2</v>
      </c>
      <c r="KT44" s="6">
        <v>7.9155672823219003E-3</v>
      </c>
      <c r="KU44" s="6">
        <v>2.9023746701846966E-2</v>
      </c>
      <c r="KV44" s="6">
        <v>4.221635883905013E-2</v>
      </c>
      <c r="KW44" s="11">
        <v>3.430079155672823E-2</v>
      </c>
      <c r="KX44" s="18">
        <v>379</v>
      </c>
      <c r="KY44" s="6">
        <v>1.0554089709762533E-2</v>
      </c>
      <c r="KZ44" s="6">
        <v>0.9841688654353562</v>
      </c>
      <c r="LA44" s="6">
        <v>2.6385224274406332E-3</v>
      </c>
      <c r="LB44" s="6">
        <v>2.6385224274406332E-3</v>
      </c>
      <c r="LC44" s="11">
        <v>0</v>
      </c>
      <c r="LD44" s="18">
        <v>379</v>
      </c>
      <c r="LE44" s="6">
        <v>2.6385224274406332E-3</v>
      </c>
      <c r="LF44" s="6">
        <v>0</v>
      </c>
      <c r="LG44" s="6">
        <v>0</v>
      </c>
      <c r="LH44" s="6">
        <v>0</v>
      </c>
      <c r="LI44" s="6">
        <v>0</v>
      </c>
      <c r="LJ44" s="6">
        <v>0</v>
      </c>
      <c r="LK44" s="6">
        <v>0</v>
      </c>
      <c r="LL44" s="6">
        <v>0</v>
      </c>
      <c r="LM44" s="6">
        <v>0</v>
      </c>
      <c r="LN44" s="6">
        <v>0</v>
      </c>
      <c r="LO44" s="6">
        <v>0</v>
      </c>
      <c r="LP44" s="6">
        <v>0</v>
      </c>
      <c r="LQ44" s="6">
        <v>0</v>
      </c>
      <c r="LR44" s="6">
        <v>0</v>
      </c>
      <c r="LS44" s="6">
        <v>0</v>
      </c>
      <c r="LT44" s="6">
        <v>0</v>
      </c>
      <c r="LU44" s="6">
        <v>0</v>
      </c>
      <c r="LV44" s="6">
        <v>0</v>
      </c>
      <c r="LW44" s="6">
        <v>0</v>
      </c>
      <c r="LX44" s="6">
        <v>0</v>
      </c>
      <c r="LY44" s="6">
        <v>0</v>
      </c>
      <c r="LZ44" s="6">
        <v>0</v>
      </c>
      <c r="MA44" s="6">
        <v>0</v>
      </c>
      <c r="MB44" s="6">
        <v>0</v>
      </c>
      <c r="MC44" s="6">
        <v>0</v>
      </c>
      <c r="MD44" s="6">
        <v>0</v>
      </c>
      <c r="ME44" s="6">
        <v>0</v>
      </c>
      <c r="MF44" s="6">
        <v>0</v>
      </c>
      <c r="MG44" s="6">
        <v>0</v>
      </c>
      <c r="MH44" s="6">
        <v>0</v>
      </c>
      <c r="MI44" s="6">
        <v>0</v>
      </c>
      <c r="MJ44" s="6">
        <v>0</v>
      </c>
      <c r="MK44" s="6">
        <v>0</v>
      </c>
      <c r="ML44" s="6">
        <v>0</v>
      </c>
      <c r="MM44" s="6">
        <v>0</v>
      </c>
      <c r="MN44" s="6">
        <v>0</v>
      </c>
      <c r="MO44" s="6">
        <v>0</v>
      </c>
      <c r="MP44" s="6">
        <v>0</v>
      </c>
      <c r="MQ44" s="6">
        <v>0</v>
      </c>
      <c r="MR44" s="6">
        <v>0</v>
      </c>
      <c r="MS44" s="6">
        <v>0</v>
      </c>
      <c r="MT44" s="6">
        <v>0</v>
      </c>
      <c r="MU44" s="6">
        <v>0</v>
      </c>
      <c r="MV44" s="6">
        <v>0</v>
      </c>
      <c r="MW44" s="6">
        <v>0</v>
      </c>
      <c r="MX44" s="6">
        <v>0</v>
      </c>
      <c r="MY44" s="6">
        <v>0</v>
      </c>
      <c r="MZ44" s="6">
        <v>0</v>
      </c>
      <c r="NA44" s="6">
        <v>0</v>
      </c>
      <c r="NB44" s="6">
        <v>0</v>
      </c>
      <c r="NC44" s="6">
        <v>0</v>
      </c>
      <c r="ND44" s="6">
        <v>0</v>
      </c>
      <c r="NE44" s="6">
        <v>0</v>
      </c>
      <c r="NF44" s="6">
        <v>0</v>
      </c>
      <c r="NG44" s="6">
        <v>0</v>
      </c>
      <c r="NH44" s="6">
        <v>0</v>
      </c>
      <c r="NI44" s="6">
        <v>0</v>
      </c>
      <c r="NJ44" s="6">
        <v>0</v>
      </c>
      <c r="NK44" s="6">
        <v>2.6385224274406332E-3</v>
      </c>
      <c r="NL44" s="6">
        <v>0</v>
      </c>
      <c r="NM44" s="6">
        <v>0</v>
      </c>
      <c r="NN44" s="6">
        <v>0</v>
      </c>
      <c r="NO44" s="6">
        <v>0</v>
      </c>
      <c r="NP44" s="6">
        <v>0</v>
      </c>
      <c r="NQ44" s="6">
        <v>0</v>
      </c>
      <c r="NR44" s="6">
        <v>0</v>
      </c>
      <c r="NS44" s="6">
        <v>0</v>
      </c>
      <c r="NT44" s="6">
        <v>0</v>
      </c>
      <c r="NU44" s="6">
        <v>0</v>
      </c>
      <c r="NV44" s="6">
        <v>0</v>
      </c>
      <c r="NW44" s="6">
        <v>0</v>
      </c>
      <c r="NX44" s="6">
        <v>0</v>
      </c>
      <c r="NY44" s="6">
        <v>0</v>
      </c>
      <c r="NZ44" s="6">
        <v>1.3192612137203165E-2</v>
      </c>
      <c r="OA44" s="6">
        <v>2.638522427440633E-2</v>
      </c>
      <c r="OB44" s="6">
        <v>3.1662269129287601E-2</v>
      </c>
      <c r="OC44" s="6">
        <v>2.6385224274406332E-3</v>
      </c>
      <c r="OD44" s="6">
        <v>0.83641160949868076</v>
      </c>
      <c r="OE44" s="6">
        <v>2.6385224274406332E-3</v>
      </c>
      <c r="OF44" s="6">
        <v>0</v>
      </c>
      <c r="OG44" s="6">
        <v>2.6385224274406332E-3</v>
      </c>
      <c r="OH44" s="6">
        <v>2.9023746701846966E-2</v>
      </c>
      <c r="OI44" s="6">
        <v>0</v>
      </c>
      <c r="OJ44" s="6">
        <v>2.6385224274406332E-3</v>
      </c>
      <c r="OK44" s="6">
        <v>0</v>
      </c>
      <c r="OL44" s="6">
        <v>2.6385224274406332E-3</v>
      </c>
      <c r="OM44" s="6">
        <v>2.6385224274406332E-3</v>
      </c>
      <c r="ON44" s="6">
        <v>0</v>
      </c>
      <c r="OO44" s="6">
        <v>7.9155672823219003E-3</v>
      </c>
      <c r="OP44" s="6">
        <v>0</v>
      </c>
      <c r="OQ44" s="6">
        <v>0</v>
      </c>
      <c r="OR44" s="6">
        <v>0</v>
      </c>
      <c r="OS44" s="6">
        <v>0</v>
      </c>
      <c r="OT44" s="6">
        <v>0</v>
      </c>
      <c r="OU44" s="6">
        <v>2.9023746701846966E-2</v>
      </c>
      <c r="OV44" s="6">
        <v>0</v>
      </c>
      <c r="OW44" s="6">
        <v>2.6385224274406332E-3</v>
      </c>
      <c r="OX44" s="11">
        <v>2.6385224274406332E-3</v>
      </c>
      <c r="OY44" s="18">
        <v>379</v>
      </c>
      <c r="OZ44" s="6">
        <v>2.6385224274406332E-3</v>
      </c>
      <c r="PA44" s="6">
        <v>0</v>
      </c>
      <c r="PB44" s="6">
        <v>0</v>
      </c>
      <c r="PC44" s="6">
        <v>0</v>
      </c>
      <c r="PD44" s="6">
        <v>0</v>
      </c>
      <c r="PE44" s="6">
        <v>0</v>
      </c>
      <c r="PF44" s="6">
        <v>2.6385224274406332E-3</v>
      </c>
      <c r="PG44" s="6">
        <v>0.94195250659630603</v>
      </c>
      <c r="PH44" s="6">
        <v>1.5831134564643801E-2</v>
      </c>
      <c r="PI44" s="11">
        <v>3.6939313984168866E-2</v>
      </c>
      <c r="PJ44" s="18">
        <v>365</v>
      </c>
      <c r="PK44" s="6">
        <v>2.1917808219178082E-2</v>
      </c>
      <c r="PL44" s="6">
        <v>0.18082191780821918</v>
      </c>
      <c r="PM44" s="6">
        <v>0.79726027397260268</v>
      </c>
      <c r="PN44" s="11">
        <v>0</v>
      </c>
      <c r="PO44" s="18">
        <v>379</v>
      </c>
      <c r="PP44" s="6">
        <v>0.26649076517150394</v>
      </c>
      <c r="PQ44" s="6">
        <v>0.32717678100263853</v>
      </c>
      <c r="PR44" s="6">
        <v>0.12401055408970976</v>
      </c>
      <c r="PS44" s="6">
        <v>2.638522427440633E-2</v>
      </c>
      <c r="PT44" s="6">
        <v>2.1108179419525065E-2</v>
      </c>
      <c r="PU44" s="11">
        <v>0.23482849604221637</v>
      </c>
      <c r="PV44" s="18">
        <v>0</v>
      </c>
      <c r="PW44" s="6">
        <v>0</v>
      </c>
      <c r="PX44" s="6">
        <v>0</v>
      </c>
      <c r="PY44" s="6">
        <v>0</v>
      </c>
      <c r="PZ44" s="6">
        <v>0</v>
      </c>
      <c r="QA44" s="11">
        <v>0</v>
      </c>
      <c r="QB44" s="18">
        <v>0</v>
      </c>
      <c r="QC44" s="6">
        <v>0</v>
      </c>
      <c r="QD44" s="6">
        <v>0</v>
      </c>
      <c r="QE44" s="6">
        <v>0</v>
      </c>
      <c r="QF44" s="6">
        <v>0</v>
      </c>
      <c r="QG44" s="6">
        <v>0</v>
      </c>
      <c r="QH44" s="11">
        <v>0</v>
      </c>
      <c r="QI44" s="43">
        <v>379</v>
      </c>
      <c r="QJ44" s="6">
        <v>0.10026385224274406</v>
      </c>
      <c r="QK44" s="6">
        <v>0.11609498680738786</v>
      </c>
      <c r="QL44" s="6">
        <v>3.6939313984168866E-2</v>
      </c>
      <c r="QM44" s="6">
        <v>0.26649076517150394</v>
      </c>
      <c r="QN44" s="6">
        <v>0.13456464379947231</v>
      </c>
      <c r="QO44" s="6">
        <v>9.498680738786279E-2</v>
      </c>
      <c r="QP44" s="6">
        <v>7.6517150395778361E-2</v>
      </c>
      <c r="QQ44" s="8">
        <v>0.17414248021108178</v>
      </c>
      <c r="QR44" s="46">
        <v>30000</v>
      </c>
    </row>
    <row r="45" spans="1:460" ht="16.5" thickTop="1" thickBot="1" x14ac:dyDescent="0.3">
      <c r="A45" s="66">
        <f>VLOOKUP(B45,Vægt!A:F,6,FALSE)</f>
        <v>0.72856404462101942</v>
      </c>
      <c r="B45" s="2" t="s">
        <v>47</v>
      </c>
      <c r="C45" s="22">
        <v>151</v>
      </c>
      <c r="D45" s="18">
        <v>151</v>
      </c>
      <c r="E45" s="6">
        <v>0.27152317880794702</v>
      </c>
      <c r="F45" s="6">
        <v>0.25165562913907286</v>
      </c>
      <c r="G45" s="6">
        <v>0.19205298013245034</v>
      </c>
      <c r="H45" s="6">
        <v>0.13245033112582782</v>
      </c>
      <c r="I45" s="6">
        <v>5.2980132450331133E-2</v>
      </c>
      <c r="J45" s="6">
        <v>7.2847682119205295E-2</v>
      </c>
      <c r="K45" s="11">
        <v>2.6490066225165566E-2</v>
      </c>
      <c r="L45" s="18">
        <v>151</v>
      </c>
      <c r="M45" s="6">
        <v>0.23841059602649006</v>
      </c>
      <c r="N45" s="6">
        <v>0.29139072847682118</v>
      </c>
      <c r="O45" s="6">
        <v>0</v>
      </c>
      <c r="P45" s="6">
        <v>0</v>
      </c>
      <c r="Q45" s="6">
        <v>0.25165562913907286</v>
      </c>
      <c r="R45" s="6">
        <v>0.27814569536423839</v>
      </c>
      <c r="S45" s="6">
        <v>0.22516556291390727</v>
      </c>
      <c r="T45" s="6">
        <v>0.18543046357615892</v>
      </c>
      <c r="U45" s="6">
        <v>0.33112582781456956</v>
      </c>
      <c r="V45" s="6">
        <v>0.15894039735099338</v>
      </c>
      <c r="W45" s="6">
        <v>0.27152317880794702</v>
      </c>
      <c r="X45" s="6">
        <v>0.40397350993377484</v>
      </c>
      <c r="Y45" s="6">
        <v>5.2980132450331133E-2</v>
      </c>
      <c r="Z45" s="11">
        <v>0</v>
      </c>
      <c r="AA45" s="18">
        <v>151</v>
      </c>
      <c r="AB45" s="6">
        <v>1.3245033112582783E-2</v>
      </c>
      <c r="AC45" s="6">
        <v>1.9867549668874173E-2</v>
      </c>
      <c r="AD45" s="6">
        <v>5.9602649006622516E-2</v>
      </c>
      <c r="AE45" s="6">
        <v>0.29801324503311261</v>
      </c>
      <c r="AF45" s="6">
        <v>0.58940397350993379</v>
      </c>
      <c r="AG45" s="11">
        <v>1.9867549668874173E-2</v>
      </c>
      <c r="AH45" s="18">
        <v>151</v>
      </c>
      <c r="AI45" s="6">
        <v>0.17218543046357618</v>
      </c>
      <c r="AJ45" s="6">
        <v>0.34437086092715236</v>
      </c>
      <c r="AK45" s="6">
        <v>0.33774834437086093</v>
      </c>
      <c r="AL45" s="6">
        <v>0.12582781456953643</v>
      </c>
      <c r="AM45" s="6">
        <v>6.6225165562913916E-3</v>
      </c>
      <c r="AN45" s="11">
        <v>1.3245033112582783E-2</v>
      </c>
      <c r="AO45" s="18">
        <v>151</v>
      </c>
      <c r="AP45" s="6">
        <v>0.33112582781456956</v>
      </c>
      <c r="AQ45" s="6">
        <v>0.18543046357615892</v>
      </c>
      <c r="AR45" s="6">
        <v>0.17880794701986755</v>
      </c>
      <c r="AS45" s="6">
        <v>8.6092715231788089E-2</v>
      </c>
      <c r="AT45" s="6">
        <v>0</v>
      </c>
      <c r="AU45" s="11">
        <v>0.2185430463576159</v>
      </c>
      <c r="AV45" s="18">
        <v>151</v>
      </c>
      <c r="AW45" s="6">
        <v>0.39735099337748347</v>
      </c>
      <c r="AX45" s="6">
        <v>0.35099337748344372</v>
      </c>
      <c r="AY45" s="6">
        <v>9.9337748344370869E-2</v>
      </c>
      <c r="AZ45" s="6">
        <v>3.3112582781456956E-2</v>
      </c>
      <c r="BA45" s="6">
        <v>1.3245033112582783E-2</v>
      </c>
      <c r="BB45" s="11">
        <v>0.10596026490066227</v>
      </c>
      <c r="BC45" s="18">
        <v>151</v>
      </c>
      <c r="BD45" s="6">
        <v>0.63576158940397354</v>
      </c>
      <c r="BE45" s="6">
        <v>0.17880794701986755</v>
      </c>
      <c r="BF45" s="6">
        <v>4.6357615894039729E-2</v>
      </c>
      <c r="BG45" s="6">
        <v>3.3112582781456956E-2</v>
      </c>
      <c r="BH45" s="6">
        <v>0</v>
      </c>
      <c r="BI45" s="11">
        <v>0.10596026490066227</v>
      </c>
      <c r="BJ45" s="18">
        <v>0</v>
      </c>
      <c r="BK45" s="6">
        <v>0</v>
      </c>
      <c r="BL45" s="6">
        <v>0</v>
      </c>
      <c r="BM45" s="6">
        <v>0</v>
      </c>
      <c r="BN45" s="6">
        <v>0</v>
      </c>
      <c r="BO45" s="6">
        <v>0</v>
      </c>
      <c r="BP45" s="11">
        <v>0</v>
      </c>
      <c r="BQ45" s="18">
        <v>151</v>
      </c>
      <c r="BR45" s="6">
        <v>0.33112582781456956</v>
      </c>
      <c r="BS45" s="6">
        <v>0.25165562913907286</v>
      </c>
      <c r="BT45" s="6">
        <v>0.21192052980132453</v>
      </c>
      <c r="BU45" s="6">
        <v>0.13245033112582782</v>
      </c>
      <c r="BV45" s="6">
        <v>5.2980132450331133E-2</v>
      </c>
      <c r="BW45" s="11">
        <v>1.9867549668874173E-2</v>
      </c>
      <c r="BX45" s="18">
        <v>151</v>
      </c>
      <c r="BY45" s="6">
        <v>1.3245033112582783E-2</v>
      </c>
      <c r="BZ45" s="6">
        <v>0.11258278145695363</v>
      </c>
      <c r="CA45" s="6">
        <v>0.20529801324503311</v>
      </c>
      <c r="CB45" s="6">
        <v>0.39072847682119205</v>
      </c>
      <c r="CC45" s="6">
        <v>0.27152317880794702</v>
      </c>
      <c r="CD45" s="11">
        <v>6.6225165562913916E-3</v>
      </c>
      <c r="CE45" s="18">
        <v>151</v>
      </c>
      <c r="CF45" s="6">
        <v>0.34437086092715236</v>
      </c>
      <c r="CG45" s="6">
        <v>0.14569536423841059</v>
      </c>
      <c r="CH45" s="6">
        <v>0.21192052980132453</v>
      </c>
      <c r="CI45" s="6">
        <v>0.13245033112582782</v>
      </c>
      <c r="CJ45" s="6">
        <v>2.6490066225165566E-2</v>
      </c>
      <c r="CK45" s="11">
        <v>0.13907284768211919</v>
      </c>
      <c r="CL45" s="18">
        <v>151</v>
      </c>
      <c r="CM45" s="6">
        <v>0.11920529801324503</v>
      </c>
      <c r="CN45" s="6">
        <v>0.10596026490066227</v>
      </c>
      <c r="CO45" s="6">
        <v>0.13245033112582782</v>
      </c>
      <c r="CP45" s="6">
        <v>0.24503311258278146</v>
      </c>
      <c r="CQ45" s="6">
        <v>0.16556291390728478</v>
      </c>
      <c r="CR45" s="6">
        <v>0.23178807947019867</v>
      </c>
      <c r="CS45" s="22">
        <v>151</v>
      </c>
      <c r="CT45" s="6">
        <v>0.16556291390728478</v>
      </c>
      <c r="CU45" s="6">
        <v>0.27814569536423839</v>
      </c>
      <c r="CV45" s="6">
        <v>0.31788079470198677</v>
      </c>
      <c r="CW45" s="6">
        <v>0.12582781456953643</v>
      </c>
      <c r="CX45" s="6">
        <v>5.2980132450331133E-2</v>
      </c>
      <c r="CY45" s="11">
        <v>5.9602649006622516E-2</v>
      </c>
      <c r="CZ45" s="18">
        <v>151</v>
      </c>
      <c r="DA45" s="6">
        <v>0.27152317880794702</v>
      </c>
      <c r="DB45" s="6">
        <v>0.28476821192052981</v>
      </c>
      <c r="DC45" s="6">
        <v>0.2185430463576159</v>
      </c>
      <c r="DD45" s="6">
        <v>0.11920529801324503</v>
      </c>
      <c r="DE45" s="6">
        <v>2.6490066225165566E-2</v>
      </c>
      <c r="DF45" s="11">
        <v>7.9470198675496692E-2</v>
      </c>
      <c r="DG45" s="18">
        <v>0</v>
      </c>
      <c r="DH45" s="6">
        <v>0</v>
      </c>
      <c r="DI45" s="6">
        <v>0</v>
      </c>
      <c r="DJ45" s="6">
        <v>0</v>
      </c>
      <c r="DK45" s="6">
        <v>0</v>
      </c>
      <c r="DL45" s="6">
        <v>0</v>
      </c>
      <c r="DM45" s="11">
        <v>0</v>
      </c>
      <c r="DN45" s="18">
        <v>151</v>
      </c>
      <c r="DO45" s="6">
        <v>0.85430463576158944</v>
      </c>
      <c r="DP45" s="11">
        <v>0.14569536423841059</v>
      </c>
      <c r="DQ45" s="18">
        <v>0</v>
      </c>
      <c r="DR45" s="6">
        <v>0</v>
      </c>
      <c r="DS45" s="6">
        <v>0</v>
      </c>
      <c r="DT45" s="6">
        <v>0</v>
      </c>
      <c r="DU45" s="6">
        <v>0</v>
      </c>
      <c r="DV45" s="6">
        <v>0</v>
      </c>
      <c r="DW45" s="6">
        <v>0</v>
      </c>
      <c r="DX45" s="6">
        <v>0</v>
      </c>
      <c r="DY45" s="6">
        <v>0</v>
      </c>
      <c r="DZ45" s="6">
        <v>0</v>
      </c>
      <c r="EA45" s="6">
        <v>0</v>
      </c>
      <c r="EB45" s="6">
        <v>0</v>
      </c>
      <c r="EC45" s="11">
        <v>0</v>
      </c>
      <c r="ED45" s="18">
        <v>0</v>
      </c>
      <c r="EE45" s="6">
        <v>0</v>
      </c>
      <c r="EF45" s="6">
        <v>0</v>
      </c>
      <c r="EG45" s="6">
        <v>0</v>
      </c>
      <c r="EH45" s="6">
        <v>0</v>
      </c>
      <c r="EI45" s="6">
        <v>0</v>
      </c>
      <c r="EJ45" s="6">
        <v>0</v>
      </c>
      <c r="EK45" s="6">
        <v>0</v>
      </c>
      <c r="EL45" s="6">
        <v>0</v>
      </c>
      <c r="EM45" s="6">
        <v>0</v>
      </c>
      <c r="EN45" s="6">
        <v>0</v>
      </c>
      <c r="EO45" s="11">
        <v>0</v>
      </c>
      <c r="EP45" s="18">
        <v>0</v>
      </c>
      <c r="EQ45" s="6">
        <v>0</v>
      </c>
      <c r="ER45" s="6">
        <v>0</v>
      </c>
      <c r="ES45" s="6">
        <v>0</v>
      </c>
      <c r="ET45" s="6">
        <v>0</v>
      </c>
      <c r="EU45" s="6">
        <v>0</v>
      </c>
      <c r="EV45" s="6">
        <v>0</v>
      </c>
      <c r="EW45" s="6">
        <v>0</v>
      </c>
      <c r="EX45" s="6">
        <v>0</v>
      </c>
      <c r="EY45" s="6">
        <v>0</v>
      </c>
      <c r="EZ45" s="6">
        <v>0</v>
      </c>
      <c r="FA45" s="6">
        <v>0</v>
      </c>
      <c r="FB45" s="6">
        <v>0</v>
      </c>
      <c r="FC45" s="6">
        <v>0</v>
      </c>
      <c r="FD45" s="6">
        <v>0</v>
      </c>
      <c r="FE45" s="6">
        <v>0</v>
      </c>
      <c r="FF45" s="6">
        <v>0</v>
      </c>
      <c r="FG45" s="6">
        <v>0</v>
      </c>
      <c r="FH45" s="6">
        <v>0</v>
      </c>
      <c r="FI45" s="6">
        <v>0</v>
      </c>
      <c r="FJ45" s="11">
        <v>0</v>
      </c>
      <c r="FK45" s="18">
        <v>151</v>
      </c>
      <c r="FL45" s="6">
        <v>0.84768211920529812</v>
      </c>
      <c r="FM45" s="6">
        <v>0.15894039735099338</v>
      </c>
      <c r="FN45" s="6">
        <v>0.43046357615894038</v>
      </c>
      <c r="FO45" s="6">
        <v>0.39072847682119205</v>
      </c>
      <c r="FP45" s="6">
        <v>0.37748344370860926</v>
      </c>
      <c r="FQ45" s="6">
        <v>0.47682119205298013</v>
      </c>
      <c r="FR45" s="6">
        <v>0.12582781456953643</v>
      </c>
      <c r="FS45" s="6">
        <v>7.2847682119205295E-2</v>
      </c>
      <c r="FT45" s="6">
        <v>0.20529801324503311</v>
      </c>
      <c r="FU45" s="6">
        <v>0.14569536423841059</v>
      </c>
      <c r="FV45" s="6">
        <v>0.19205298013245034</v>
      </c>
      <c r="FW45" s="6">
        <v>0.64238410596026485</v>
      </c>
      <c r="FX45" s="6">
        <v>0.15231788079470199</v>
      </c>
      <c r="FY45" s="6">
        <v>0.20529801324503311</v>
      </c>
      <c r="FZ45" s="6">
        <v>0</v>
      </c>
      <c r="GA45" s="6">
        <v>0</v>
      </c>
      <c r="GB45" s="11">
        <v>5.9602649006622516E-2</v>
      </c>
      <c r="GC45" s="18">
        <v>106</v>
      </c>
      <c r="GD45" s="6">
        <v>1.8867924528301886E-2</v>
      </c>
      <c r="GE45" s="6">
        <v>9.433962264150943E-3</v>
      </c>
      <c r="GF45" s="6">
        <v>9.433962264150943E-3</v>
      </c>
      <c r="GG45" s="6">
        <v>0.339622641509434</v>
      </c>
      <c r="GH45" s="6">
        <v>0.56603773584905659</v>
      </c>
      <c r="GI45" s="11">
        <v>5.6603773584905669E-2</v>
      </c>
      <c r="GJ45" s="18">
        <v>106</v>
      </c>
      <c r="GK45" s="6">
        <v>9.433962264150943E-3</v>
      </c>
      <c r="GL45" s="6">
        <v>1.8867924528301886E-2</v>
      </c>
      <c r="GM45" s="6">
        <v>7.5471698113207544E-2</v>
      </c>
      <c r="GN45" s="6">
        <v>0.34905660377358488</v>
      </c>
      <c r="GO45" s="6">
        <v>0.50943396226415094</v>
      </c>
      <c r="GP45" s="11">
        <v>3.7735849056603772E-2</v>
      </c>
      <c r="GQ45" s="18">
        <v>106</v>
      </c>
      <c r="GR45" s="6">
        <v>9.433962264150943E-3</v>
      </c>
      <c r="GS45" s="6">
        <v>9.433962264150943E-3</v>
      </c>
      <c r="GT45" s="6">
        <v>3.7735849056603772E-2</v>
      </c>
      <c r="GU45" s="6">
        <v>0.40566037735849059</v>
      </c>
      <c r="GV45" s="6">
        <v>0.50943396226415094</v>
      </c>
      <c r="GW45" s="11">
        <v>2.8301886792452834E-2</v>
      </c>
      <c r="GX45" s="18">
        <v>106</v>
      </c>
      <c r="GY45" s="6">
        <v>9.433962264150943E-3</v>
      </c>
      <c r="GZ45" s="6">
        <v>1.8867924528301886E-2</v>
      </c>
      <c r="HA45" s="6">
        <v>4.716981132075472E-2</v>
      </c>
      <c r="HB45" s="6">
        <v>0.44339622641509435</v>
      </c>
      <c r="HC45" s="6">
        <v>0.32075471698113206</v>
      </c>
      <c r="HD45" s="11">
        <v>0.16037735849056603</v>
      </c>
      <c r="HE45" s="18">
        <v>106</v>
      </c>
      <c r="HF45" s="6">
        <v>1.8867924528301886E-2</v>
      </c>
      <c r="HG45" s="6">
        <v>9.433962264150943E-3</v>
      </c>
      <c r="HH45" s="6">
        <v>4.716981132075472E-2</v>
      </c>
      <c r="HI45" s="6">
        <v>0.24528301886792453</v>
      </c>
      <c r="HJ45" s="6">
        <v>0.65094339622641517</v>
      </c>
      <c r="HK45" s="11">
        <v>2.8301886792452834E-2</v>
      </c>
      <c r="HL45" s="18">
        <v>106</v>
      </c>
      <c r="HM45" s="6">
        <v>9.433962264150943E-3</v>
      </c>
      <c r="HN45" s="6">
        <v>5.6603773584905669E-2</v>
      </c>
      <c r="HO45" s="6">
        <v>0.12264150943396226</v>
      </c>
      <c r="HP45" s="6">
        <v>0.3867924528301887</v>
      </c>
      <c r="HQ45" s="6">
        <v>0.26415094339622641</v>
      </c>
      <c r="HR45" s="11">
        <v>0.16037735849056603</v>
      </c>
      <c r="HS45" s="18">
        <v>106</v>
      </c>
      <c r="HT45" s="6">
        <v>1.8867924528301886E-2</v>
      </c>
      <c r="HU45" s="6">
        <v>1.8867924528301886E-2</v>
      </c>
      <c r="HV45" s="6">
        <v>5.6603773584905669E-2</v>
      </c>
      <c r="HW45" s="6">
        <v>0.30188679245283018</v>
      </c>
      <c r="HX45" s="6">
        <v>0.34905660377358488</v>
      </c>
      <c r="HY45" s="11">
        <v>0.25471698113207547</v>
      </c>
      <c r="HZ45" s="18">
        <v>106</v>
      </c>
      <c r="IA45" s="6">
        <v>0</v>
      </c>
      <c r="IB45" s="6">
        <v>2.8301886792452834E-2</v>
      </c>
      <c r="IC45" s="6">
        <v>0.14150943396226415</v>
      </c>
      <c r="ID45" s="6">
        <v>0.41509433962264153</v>
      </c>
      <c r="IE45" s="6">
        <v>0.18867924528301888</v>
      </c>
      <c r="IF45" s="11">
        <v>0.22641509433962267</v>
      </c>
      <c r="IG45" s="18">
        <v>106</v>
      </c>
      <c r="IH45" s="6">
        <v>9.433962264150943E-3</v>
      </c>
      <c r="II45" s="6">
        <v>9.433962264150943E-3</v>
      </c>
      <c r="IJ45" s="6">
        <v>5.6603773584905669E-2</v>
      </c>
      <c r="IK45" s="6">
        <v>0.23584905660377359</v>
      </c>
      <c r="IL45" s="6">
        <v>0.5</v>
      </c>
      <c r="IM45" s="11">
        <v>0.18867924528301888</v>
      </c>
      <c r="IN45" s="18">
        <v>106</v>
      </c>
      <c r="IO45" s="6">
        <v>9.433962264150943E-3</v>
      </c>
      <c r="IP45" s="6">
        <v>9.433962264150943E-3</v>
      </c>
      <c r="IQ45" s="6">
        <v>6.6037735849056603E-2</v>
      </c>
      <c r="IR45" s="6">
        <v>5.6603773584905669E-2</v>
      </c>
      <c r="IS45" s="6">
        <v>2.8301886792452834E-2</v>
      </c>
      <c r="IT45" s="11">
        <v>0.83018867924528306</v>
      </c>
      <c r="IU45" s="18">
        <v>0</v>
      </c>
      <c r="IV45" s="6">
        <v>0</v>
      </c>
      <c r="IW45" s="6">
        <v>0</v>
      </c>
      <c r="IX45" s="6">
        <v>0</v>
      </c>
      <c r="IY45" s="6">
        <v>0</v>
      </c>
      <c r="IZ45" s="6">
        <v>0</v>
      </c>
      <c r="JA45" s="11">
        <v>0</v>
      </c>
      <c r="JB45" s="18">
        <v>0</v>
      </c>
      <c r="JC45" s="6">
        <v>0</v>
      </c>
      <c r="JD45" s="6">
        <v>0</v>
      </c>
      <c r="JE45" s="6">
        <v>0</v>
      </c>
      <c r="JF45" s="6">
        <v>0</v>
      </c>
      <c r="JG45" s="6">
        <v>0</v>
      </c>
      <c r="JH45" s="11">
        <v>0</v>
      </c>
      <c r="JI45" s="18">
        <v>0</v>
      </c>
      <c r="JJ45" s="6">
        <v>0</v>
      </c>
      <c r="JK45" s="6">
        <v>0</v>
      </c>
      <c r="JL45" s="6">
        <v>0</v>
      </c>
      <c r="JM45" s="6">
        <v>0</v>
      </c>
      <c r="JN45" s="6">
        <v>0</v>
      </c>
      <c r="JO45" s="11">
        <v>0</v>
      </c>
      <c r="JP45" s="18">
        <v>147</v>
      </c>
      <c r="JQ45" s="6">
        <v>0.42176870748299322</v>
      </c>
      <c r="JR45" s="6">
        <v>0.27210884353741499</v>
      </c>
      <c r="JS45" s="11">
        <v>0.30612244897959184</v>
      </c>
      <c r="JT45" s="15">
        <v>44.421768707482997</v>
      </c>
      <c r="JU45" s="18">
        <v>151</v>
      </c>
      <c r="JV45" s="6">
        <v>0.86754966887417206</v>
      </c>
      <c r="JW45" s="6">
        <v>0.10596026490066227</v>
      </c>
      <c r="JX45" s="11">
        <v>2.6490066225165566E-2</v>
      </c>
      <c r="JY45" s="18">
        <v>151</v>
      </c>
      <c r="JZ45" s="6">
        <v>0.86754966887417206</v>
      </c>
      <c r="KA45" s="6">
        <v>9.2715231788079458E-2</v>
      </c>
      <c r="KB45" s="11">
        <v>3.9735099337748346E-2</v>
      </c>
      <c r="KC45" s="18">
        <v>151</v>
      </c>
      <c r="KD45" s="6">
        <v>5.9602649006622516E-2</v>
      </c>
      <c r="KE45" s="6">
        <v>0.30463576158940397</v>
      </c>
      <c r="KF45" s="6">
        <v>0.14569536423841059</v>
      </c>
      <c r="KG45" s="6">
        <v>0.28476821192052981</v>
      </c>
      <c r="KH45" s="11">
        <v>0.20529801324503311</v>
      </c>
      <c r="KI45" s="18">
        <v>30</v>
      </c>
      <c r="KJ45" s="6">
        <v>0.4</v>
      </c>
      <c r="KK45" s="6">
        <v>0.6</v>
      </c>
      <c r="KL45" s="11">
        <v>0</v>
      </c>
      <c r="KM45" s="18">
        <v>151</v>
      </c>
      <c r="KN45" s="6">
        <v>0.9072847682119205</v>
      </c>
      <c r="KO45" s="6">
        <v>0.74172185430463566</v>
      </c>
      <c r="KP45" s="6">
        <v>0.39735099337748347</v>
      </c>
      <c r="KQ45" s="6">
        <v>0.15231788079470199</v>
      </c>
      <c r="KR45" s="6">
        <v>7.9470198675496692E-2</v>
      </c>
      <c r="KS45" s="6">
        <v>7.9470198675496692E-2</v>
      </c>
      <c r="KT45" s="6">
        <v>0.10596026490066227</v>
      </c>
      <c r="KU45" s="6">
        <v>3.3112582781456956E-2</v>
      </c>
      <c r="KV45" s="6">
        <v>5.9602649006622516E-2</v>
      </c>
      <c r="KW45" s="11">
        <v>3.3112582781456956E-2</v>
      </c>
      <c r="KX45" s="18">
        <v>147</v>
      </c>
      <c r="KY45" s="6">
        <v>0</v>
      </c>
      <c r="KZ45" s="6">
        <v>3.4013605442176874E-2</v>
      </c>
      <c r="LA45" s="6">
        <v>6.8027210884353739E-3</v>
      </c>
      <c r="LB45" s="6">
        <v>0.87755102040816324</v>
      </c>
      <c r="LC45" s="11">
        <v>8.1632653061224497E-2</v>
      </c>
      <c r="LD45" s="18">
        <v>147</v>
      </c>
      <c r="LE45" s="6">
        <v>0.63945578231292521</v>
      </c>
      <c r="LF45" s="6">
        <v>8.8435374149659865E-2</v>
      </c>
      <c r="LG45" s="6">
        <v>6.8027210884353739E-3</v>
      </c>
      <c r="LH45" s="6">
        <v>0</v>
      </c>
      <c r="LI45" s="6">
        <v>0</v>
      </c>
      <c r="LJ45" s="6">
        <v>4.0816326530612249E-2</v>
      </c>
      <c r="LK45" s="6">
        <v>2.0408163265306124E-2</v>
      </c>
      <c r="LL45" s="6">
        <v>0</v>
      </c>
      <c r="LM45" s="6">
        <v>6.8027210884353739E-3</v>
      </c>
      <c r="LN45" s="6">
        <v>0</v>
      </c>
      <c r="LO45" s="6">
        <v>6.8027210884353739E-3</v>
      </c>
      <c r="LP45" s="6">
        <v>0</v>
      </c>
      <c r="LQ45" s="6">
        <v>6.8027210884353739E-3</v>
      </c>
      <c r="LR45" s="6">
        <v>1.3605442176870748E-2</v>
      </c>
      <c r="LS45" s="6">
        <v>0</v>
      </c>
      <c r="LT45" s="6">
        <v>0</v>
      </c>
      <c r="LU45" s="6">
        <v>0</v>
      </c>
      <c r="LV45" s="6">
        <v>0</v>
      </c>
      <c r="LW45" s="6">
        <v>0</v>
      </c>
      <c r="LX45" s="6">
        <v>1.3605442176870748E-2</v>
      </c>
      <c r="LY45" s="6">
        <v>6.8027210884353739E-3</v>
      </c>
      <c r="LZ45" s="6">
        <v>0</v>
      </c>
      <c r="MA45" s="6">
        <v>0</v>
      </c>
      <c r="MB45" s="6">
        <v>0</v>
      </c>
      <c r="MC45" s="6">
        <v>6.8027210884353739E-3</v>
      </c>
      <c r="MD45" s="6">
        <v>6.8027210884353739E-3</v>
      </c>
      <c r="ME45" s="6">
        <v>0</v>
      </c>
      <c r="MF45" s="6">
        <v>1.3605442176870748E-2</v>
      </c>
      <c r="MG45" s="6">
        <v>0</v>
      </c>
      <c r="MH45" s="6">
        <v>1.3605442176870748E-2</v>
      </c>
      <c r="MI45" s="6">
        <v>0</v>
      </c>
      <c r="MJ45" s="6">
        <v>0</v>
      </c>
      <c r="MK45" s="6">
        <v>0</v>
      </c>
      <c r="ML45" s="6">
        <v>6.8027210884353739E-3</v>
      </c>
      <c r="MM45" s="6">
        <v>6.8027210884353739E-3</v>
      </c>
      <c r="MN45" s="6">
        <v>0</v>
      </c>
      <c r="MO45" s="6">
        <v>0</v>
      </c>
      <c r="MP45" s="6">
        <v>2.7210884353741496E-2</v>
      </c>
      <c r="MQ45" s="6">
        <v>0</v>
      </c>
      <c r="MR45" s="6">
        <v>0</v>
      </c>
      <c r="MS45" s="6">
        <v>0</v>
      </c>
      <c r="MT45" s="6">
        <v>0</v>
      </c>
      <c r="MU45" s="6">
        <v>1.3605442176870748E-2</v>
      </c>
      <c r="MV45" s="6">
        <v>1.3605442176870748E-2</v>
      </c>
      <c r="MW45" s="6">
        <v>0</v>
      </c>
      <c r="MX45" s="6">
        <v>0</v>
      </c>
      <c r="MY45" s="6">
        <v>0</v>
      </c>
      <c r="MZ45" s="6">
        <v>0</v>
      </c>
      <c r="NA45" s="6">
        <v>0</v>
      </c>
      <c r="NB45" s="6">
        <v>0</v>
      </c>
      <c r="NC45" s="6">
        <v>0</v>
      </c>
      <c r="ND45" s="6">
        <v>0</v>
      </c>
      <c r="NE45" s="6">
        <v>0</v>
      </c>
      <c r="NF45" s="6">
        <v>0</v>
      </c>
      <c r="NG45" s="6">
        <v>0</v>
      </c>
      <c r="NH45" s="6">
        <v>0</v>
      </c>
      <c r="NI45" s="6">
        <v>0</v>
      </c>
      <c r="NJ45" s="6">
        <v>0</v>
      </c>
      <c r="NK45" s="6">
        <v>6.8027210884353739E-3</v>
      </c>
      <c r="NL45" s="6">
        <v>0</v>
      </c>
      <c r="NM45" s="6">
        <v>0</v>
      </c>
      <c r="NN45" s="6">
        <v>0</v>
      </c>
      <c r="NO45" s="6">
        <v>0</v>
      </c>
      <c r="NP45" s="6">
        <v>0</v>
      </c>
      <c r="NQ45" s="6">
        <v>0</v>
      </c>
      <c r="NR45" s="6">
        <v>0</v>
      </c>
      <c r="NS45" s="6">
        <v>0</v>
      </c>
      <c r="NT45" s="6">
        <v>0</v>
      </c>
      <c r="NU45" s="6">
        <v>0</v>
      </c>
      <c r="NV45" s="6">
        <v>0</v>
      </c>
      <c r="NW45" s="6">
        <v>0</v>
      </c>
      <c r="NX45" s="6">
        <v>0</v>
      </c>
      <c r="NY45" s="6">
        <v>0</v>
      </c>
      <c r="NZ45" s="6">
        <v>0</v>
      </c>
      <c r="OA45" s="6">
        <v>0</v>
      </c>
      <c r="OB45" s="6">
        <v>0</v>
      </c>
      <c r="OC45" s="6">
        <v>0</v>
      </c>
      <c r="OD45" s="6">
        <v>0</v>
      </c>
      <c r="OE45" s="6">
        <v>0</v>
      </c>
      <c r="OF45" s="6">
        <v>0</v>
      </c>
      <c r="OG45" s="6">
        <v>0</v>
      </c>
      <c r="OH45" s="6">
        <v>3.4013605442176874E-2</v>
      </c>
      <c r="OI45" s="6">
        <v>0</v>
      </c>
      <c r="OJ45" s="6">
        <v>0</v>
      </c>
      <c r="OK45" s="6">
        <v>0</v>
      </c>
      <c r="OL45" s="6">
        <v>0</v>
      </c>
      <c r="OM45" s="6">
        <v>0</v>
      </c>
      <c r="ON45" s="6">
        <v>0</v>
      </c>
      <c r="OO45" s="6">
        <v>0</v>
      </c>
      <c r="OP45" s="6">
        <v>0</v>
      </c>
      <c r="OQ45" s="6">
        <v>0</v>
      </c>
      <c r="OR45" s="6">
        <v>0</v>
      </c>
      <c r="OS45" s="6">
        <v>0</v>
      </c>
      <c r="OT45" s="6">
        <v>0</v>
      </c>
      <c r="OU45" s="6">
        <v>0</v>
      </c>
      <c r="OV45" s="6">
        <v>0</v>
      </c>
      <c r="OW45" s="6">
        <v>0</v>
      </c>
      <c r="OX45" s="11">
        <v>0</v>
      </c>
      <c r="OY45" s="18">
        <v>147</v>
      </c>
      <c r="OZ45" s="6">
        <v>0.72789115646258506</v>
      </c>
      <c r="PA45" s="6">
        <v>0.10204081632653061</v>
      </c>
      <c r="PB45" s="6">
        <v>3.4013605442176874E-2</v>
      </c>
      <c r="PC45" s="6">
        <v>0</v>
      </c>
      <c r="PD45" s="6">
        <v>9.5238095238095233E-2</v>
      </c>
      <c r="PE45" s="6">
        <v>0</v>
      </c>
      <c r="PF45" s="6">
        <v>6.8027210884353739E-3</v>
      </c>
      <c r="PG45" s="6">
        <v>3.4013605442176874E-2</v>
      </c>
      <c r="PH45" s="6">
        <v>0</v>
      </c>
      <c r="PI45" s="11">
        <v>0</v>
      </c>
      <c r="PJ45" s="18">
        <v>150</v>
      </c>
      <c r="PK45" s="6">
        <v>2.6666666666666668E-2</v>
      </c>
      <c r="PL45" s="6">
        <v>3.3333333333333333E-2</v>
      </c>
      <c r="PM45" s="6">
        <v>0.94</v>
      </c>
      <c r="PN45" s="11">
        <v>0</v>
      </c>
      <c r="PO45" s="18">
        <v>151</v>
      </c>
      <c r="PP45" s="6">
        <v>0.40397350993377484</v>
      </c>
      <c r="PQ45" s="6">
        <v>0.29801324503311261</v>
      </c>
      <c r="PR45" s="6">
        <v>0.13245033112582782</v>
      </c>
      <c r="PS45" s="6">
        <v>2.6490066225165566E-2</v>
      </c>
      <c r="PT45" s="6">
        <v>1.9867549668874173E-2</v>
      </c>
      <c r="PU45" s="11">
        <v>0.11920529801324503</v>
      </c>
      <c r="PV45" s="18">
        <v>0</v>
      </c>
      <c r="PW45" s="6">
        <v>0</v>
      </c>
      <c r="PX45" s="6">
        <v>0</v>
      </c>
      <c r="PY45" s="6">
        <v>0</v>
      </c>
      <c r="PZ45" s="6">
        <v>0</v>
      </c>
      <c r="QA45" s="11">
        <v>0</v>
      </c>
      <c r="QB45" s="18">
        <v>149</v>
      </c>
      <c r="QC45" s="6">
        <v>0.3825503355704698</v>
      </c>
      <c r="QD45" s="6">
        <v>0.10738255033557048</v>
      </c>
      <c r="QE45" s="6">
        <v>3.3557046979865772E-2</v>
      </c>
      <c r="QF45" s="6">
        <v>2.0134228187919462E-2</v>
      </c>
      <c r="QG45" s="6">
        <v>0.44966442953020136</v>
      </c>
      <c r="QH45" s="11">
        <v>6.7114093959731551E-3</v>
      </c>
      <c r="QI45" s="18">
        <v>2</v>
      </c>
      <c r="QJ45" s="6">
        <v>0</v>
      </c>
      <c r="QK45" s="6">
        <v>0</v>
      </c>
      <c r="QL45" s="6">
        <v>0</v>
      </c>
      <c r="QM45" s="6">
        <v>0</v>
      </c>
      <c r="QN45" s="6">
        <v>0.5</v>
      </c>
      <c r="QO45" s="6">
        <v>0</v>
      </c>
      <c r="QP45" s="6">
        <v>0.5</v>
      </c>
      <c r="QQ45" s="8">
        <v>0</v>
      </c>
      <c r="QR45" s="47">
        <v>8000</v>
      </c>
    </row>
    <row r="46" spans="1:460" ht="16.5" thickTop="1" thickBot="1" x14ac:dyDescent="0.3">
      <c r="A46" s="66">
        <f>VLOOKUP(B46,Vægt!A:F,6,FALSE)</f>
        <v>0.20552732304950977</v>
      </c>
      <c r="B46" s="2" t="s">
        <v>48</v>
      </c>
      <c r="C46" s="22">
        <v>736</v>
      </c>
      <c r="D46" s="18">
        <v>736</v>
      </c>
      <c r="E46" s="6">
        <v>0.11820652173913043</v>
      </c>
      <c r="F46" s="6">
        <v>0.17255434782608695</v>
      </c>
      <c r="G46" s="6">
        <v>0.22418478260869568</v>
      </c>
      <c r="H46" s="6">
        <v>0.1671195652173913</v>
      </c>
      <c r="I46" s="6">
        <v>0.11820652173913043</v>
      </c>
      <c r="J46" s="6">
        <v>0.19293478260869568</v>
      </c>
      <c r="K46" s="11">
        <v>6.793478260869565E-3</v>
      </c>
      <c r="L46" s="18">
        <v>736</v>
      </c>
      <c r="M46" s="6">
        <v>0.58152173913043481</v>
      </c>
      <c r="N46" s="6">
        <v>6.1141304347826081E-2</v>
      </c>
      <c r="O46" s="6">
        <v>4.076086956521739E-3</v>
      </c>
      <c r="P46" s="6">
        <v>1.358695652173913E-3</v>
      </c>
      <c r="Q46" s="6">
        <v>0.25679347826086957</v>
      </c>
      <c r="R46" s="6">
        <v>0.19293478260869568</v>
      </c>
      <c r="S46" s="6">
        <v>0.27853260869565216</v>
      </c>
      <c r="T46" s="6">
        <v>0.17527173913043476</v>
      </c>
      <c r="U46" s="6">
        <v>6.5217391304347824E-2</v>
      </c>
      <c r="V46" s="6">
        <v>0.19972826086956524</v>
      </c>
      <c r="W46" s="6">
        <v>0.29755434782608697</v>
      </c>
      <c r="X46" s="6">
        <v>0.30570652173913043</v>
      </c>
      <c r="Y46" s="6">
        <v>3.125E-2</v>
      </c>
      <c r="Z46" s="11">
        <v>0</v>
      </c>
      <c r="AA46" s="18">
        <v>736</v>
      </c>
      <c r="AB46" s="6">
        <v>9.5108695652173919E-3</v>
      </c>
      <c r="AC46" s="6">
        <v>2.717391304347826E-2</v>
      </c>
      <c r="AD46" s="6">
        <v>0.10733695652173914</v>
      </c>
      <c r="AE46" s="6">
        <v>0.2078804347826087</v>
      </c>
      <c r="AF46" s="6">
        <v>0.64266304347826098</v>
      </c>
      <c r="AG46" s="11">
        <v>5.434782608695652E-3</v>
      </c>
      <c r="AH46" s="18">
        <v>736</v>
      </c>
      <c r="AI46" s="6">
        <v>0.25271739130434784</v>
      </c>
      <c r="AJ46" s="6">
        <v>0.35733695652173914</v>
      </c>
      <c r="AK46" s="6">
        <v>0.30298913043478259</v>
      </c>
      <c r="AL46" s="6">
        <v>5.2989130434782608E-2</v>
      </c>
      <c r="AM46" s="6">
        <v>1.2228260869565218E-2</v>
      </c>
      <c r="AN46" s="11">
        <v>2.1739130434782608E-2</v>
      </c>
      <c r="AO46" s="18">
        <v>736</v>
      </c>
      <c r="AP46" s="6">
        <v>0.31793478260869568</v>
      </c>
      <c r="AQ46" s="6">
        <v>0.17934782608695651</v>
      </c>
      <c r="AR46" s="6">
        <v>0.26358695652173914</v>
      </c>
      <c r="AS46" s="6">
        <v>0.11277173913043478</v>
      </c>
      <c r="AT46" s="6">
        <v>2.8532608695652172E-2</v>
      </c>
      <c r="AU46" s="11">
        <v>9.7826086956521743E-2</v>
      </c>
      <c r="AV46" s="18">
        <v>736</v>
      </c>
      <c r="AW46" s="6">
        <v>0.52853260869565222</v>
      </c>
      <c r="AX46" s="6">
        <v>0.2608695652173913</v>
      </c>
      <c r="AY46" s="6">
        <v>0.13179347826086957</v>
      </c>
      <c r="AZ46" s="6">
        <v>2.0380434782608696E-2</v>
      </c>
      <c r="BA46" s="6">
        <v>1.0869565217391304E-2</v>
      </c>
      <c r="BB46" s="11">
        <v>4.755434782608696E-2</v>
      </c>
      <c r="BC46" s="18">
        <v>736</v>
      </c>
      <c r="BD46" s="6">
        <v>0.82065217391304346</v>
      </c>
      <c r="BE46" s="6">
        <v>0.10054347826086957</v>
      </c>
      <c r="BF46" s="6">
        <v>1.7663043478260868E-2</v>
      </c>
      <c r="BG46" s="6">
        <v>5.434782608695652E-3</v>
      </c>
      <c r="BH46" s="6">
        <v>4.076086956521739E-3</v>
      </c>
      <c r="BI46" s="11">
        <v>5.1630434782608689E-2</v>
      </c>
      <c r="BJ46" s="18">
        <v>0</v>
      </c>
      <c r="BK46" s="6">
        <v>0</v>
      </c>
      <c r="BL46" s="6">
        <v>0</v>
      </c>
      <c r="BM46" s="6">
        <v>0</v>
      </c>
      <c r="BN46" s="6">
        <v>0</v>
      </c>
      <c r="BO46" s="6">
        <v>0</v>
      </c>
      <c r="BP46" s="11">
        <v>0</v>
      </c>
      <c r="BQ46" s="18">
        <v>736</v>
      </c>
      <c r="BR46" s="6">
        <v>0.62907608695652173</v>
      </c>
      <c r="BS46" s="6">
        <v>0.20244565217391305</v>
      </c>
      <c r="BT46" s="6">
        <v>9.9184782608695649E-2</v>
      </c>
      <c r="BU46" s="6">
        <v>3.940217391304348E-2</v>
      </c>
      <c r="BV46" s="6">
        <v>1.7663043478260868E-2</v>
      </c>
      <c r="BW46" s="11">
        <v>1.2228260869565218E-2</v>
      </c>
      <c r="BX46" s="18">
        <v>736</v>
      </c>
      <c r="BY46" s="6">
        <v>2.5815217391304345E-2</v>
      </c>
      <c r="BZ46" s="6">
        <v>6.1141304347826081E-2</v>
      </c>
      <c r="CA46" s="6">
        <v>0.22826086956521738</v>
      </c>
      <c r="CB46" s="6">
        <v>0.29619565217391303</v>
      </c>
      <c r="CC46" s="6">
        <v>0.38179347826086951</v>
      </c>
      <c r="CD46" s="11">
        <v>6.793478260869565E-3</v>
      </c>
      <c r="CE46" s="18">
        <v>736</v>
      </c>
      <c r="CF46" s="6">
        <v>0.33559782608695654</v>
      </c>
      <c r="CG46" s="6">
        <v>0.26630434782608697</v>
      </c>
      <c r="CH46" s="6">
        <v>0.24456521739130432</v>
      </c>
      <c r="CI46" s="6">
        <v>8.9673913043478257E-2</v>
      </c>
      <c r="CJ46" s="6">
        <v>1.0869565217391304E-2</v>
      </c>
      <c r="CK46" s="11">
        <v>5.2989130434782608E-2</v>
      </c>
      <c r="CL46" s="18">
        <v>736</v>
      </c>
      <c r="CM46" s="6">
        <v>0.13858695652173914</v>
      </c>
      <c r="CN46" s="6">
        <v>7.0652173913043473E-2</v>
      </c>
      <c r="CO46" s="6">
        <v>0.14809782608695651</v>
      </c>
      <c r="CP46" s="6">
        <v>0.21739130434782608</v>
      </c>
      <c r="CQ46" s="6">
        <v>0.32744565217391303</v>
      </c>
      <c r="CR46" s="6">
        <v>9.7826086956521743E-2</v>
      </c>
      <c r="CS46" s="22">
        <v>736</v>
      </c>
      <c r="CT46" s="6">
        <v>0.25407608695652173</v>
      </c>
      <c r="CU46" s="6">
        <v>0.2608695652173913</v>
      </c>
      <c r="CV46" s="6">
        <v>0.27173913043478259</v>
      </c>
      <c r="CW46" s="6">
        <v>0.1358695652173913</v>
      </c>
      <c r="CX46" s="6">
        <v>4.4836956521739128E-2</v>
      </c>
      <c r="CY46" s="11">
        <v>3.2608695652173912E-2</v>
      </c>
      <c r="CZ46" s="18">
        <v>736</v>
      </c>
      <c r="DA46" s="6">
        <v>0.37092391304347827</v>
      </c>
      <c r="DB46" s="6">
        <v>0.2921195652173913</v>
      </c>
      <c r="DC46" s="6">
        <v>0.21739130434782608</v>
      </c>
      <c r="DD46" s="6">
        <v>5.1630434782608689E-2</v>
      </c>
      <c r="DE46" s="6">
        <v>1.7663043478260868E-2</v>
      </c>
      <c r="DF46" s="11">
        <v>5.0271739130434784E-2</v>
      </c>
      <c r="DG46" s="18">
        <v>0</v>
      </c>
      <c r="DH46" s="6">
        <v>0</v>
      </c>
      <c r="DI46" s="6">
        <v>0</v>
      </c>
      <c r="DJ46" s="6">
        <v>0</v>
      </c>
      <c r="DK46" s="6">
        <v>0</v>
      </c>
      <c r="DL46" s="6">
        <v>0</v>
      </c>
      <c r="DM46" s="11">
        <v>0</v>
      </c>
      <c r="DN46" s="18">
        <v>736</v>
      </c>
      <c r="DO46" s="6">
        <v>0.81657608695652173</v>
      </c>
      <c r="DP46" s="11">
        <v>0.18342391304347827</v>
      </c>
      <c r="DQ46" s="18">
        <v>0</v>
      </c>
      <c r="DR46" s="6">
        <v>0</v>
      </c>
      <c r="DS46" s="6">
        <v>0</v>
      </c>
      <c r="DT46" s="6">
        <v>0</v>
      </c>
      <c r="DU46" s="6">
        <v>0</v>
      </c>
      <c r="DV46" s="6">
        <v>0</v>
      </c>
      <c r="DW46" s="6">
        <v>0</v>
      </c>
      <c r="DX46" s="6">
        <v>0</v>
      </c>
      <c r="DY46" s="6">
        <v>0</v>
      </c>
      <c r="DZ46" s="6">
        <v>0</v>
      </c>
      <c r="EA46" s="6">
        <v>0</v>
      </c>
      <c r="EB46" s="6">
        <v>0</v>
      </c>
      <c r="EC46" s="11">
        <v>0</v>
      </c>
      <c r="ED46" s="18">
        <v>0</v>
      </c>
      <c r="EE46" s="6">
        <v>0</v>
      </c>
      <c r="EF46" s="6">
        <v>0</v>
      </c>
      <c r="EG46" s="6">
        <v>0</v>
      </c>
      <c r="EH46" s="6">
        <v>0</v>
      </c>
      <c r="EI46" s="6">
        <v>0</v>
      </c>
      <c r="EJ46" s="6">
        <v>0</v>
      </c>
      <c r="EK46" s="6">
        <v>0</v>
      </c>
      <c r="EL46" s="6">
        <v>0</v>
      </c>
      <c r="EM46" s="6">
        <v>0</v>
      </c>
      <c r="EN46" s="6">
        <v>0</v>
      </c>
      <c r="EO46" s="11">
        <v>0</v>
      </c>
      <c r="EP46" s="18">
        <v>736</v>
      </c>
      <c r="EQ46" s="6">
        <v>0.21195652173913043</v>
      </c>
      <c r="ER46" s="6">
        <v>0.20108695652173914</v>
      </c>
      <c r="ES46" s="6">
        <v>0.34782608695652173</v>
      </c>
      <c r="ET46" s="6">
        <v>0.66304347826086951</v>
      </c>
      <c r="EU46" s="6">
        <v>0.125</v>
      </c>
      <c r="EV46" s="6">
        <v>0.11413043478260869</v>
      </c>
      <c r="EW46" s="6">
        <v>5.7065217391304345E-2</v>
      </c>
      <c r="EX46" s="6">
        <v>0.12228260869565216</v>
      </c>
      <c r="EY46" s="6">
        <v>0.66304347826086951</v>
      </c>
      <c r="EZ46" s="6">
        <v>0.27309782608695654</v>
      </c>
      <c r="FA46" s="6">
        <v>0.1875</v>
      </c>
      <c r="FB46" s="6">
        <v>0.11684782608695653</v>
      </c>
      <c r="FC46" s="6">
        <v>0.24728260869565216</v>
      </c>
      <c r="FD46" s="6">
        <v>7.880434782608696E-2</v>
      </c>
      <c r="FE46" s="6">
        <v>0.20108695652173914</v>
      </c>
      <c r="FF46" s="6">
        <v>0.10597826086956522</v>
      </c>
      <c r="FG46" s="6">
        <v>5.0271739130434784E-2</v>
      </c>
      <c r="FH46" s="6">
        <v>0</v>
      </c>
      <c r="FI46" s="6">
        <v>8.152173913043478E-3</v>
      </c>
      <c r="FJ46" s="11">
        <v>3.125E-2</v>
      </c>
      <c r="FK46" s="18">
        <v>0</v>
      </c>
      <c r="FL46" s="6">
        <v>0</v>
      </c>
      <c r="FM46" s="6">
        <v>0</v>
      </c>
      <c r="FN46" s="6">
        <v>0</v>
      </c>
      <c r="FO46" s="6">
        <v>0</v>
      </c>
      <c r="FP46" s="6">
        <v>0</v>
      </c>
      <c r="FQ46" s="6">
        <v>0</v>
      </c>
      <c r="FR46" s="6">
        <v>0</v>
      </c>
      <c r="FS46" s="6">
        <v>0</v>
      </c>
      <c r="FT46" s="6">
        <v>0</v>
      </c>
      <c r="FU46" s="6">
        <v>0</v>
      </c>
      <c r="FV46" s="6">
        <v>0</v>
      </c>
      <c r="FW46" s="6">
        <v>0</v>
      </c>
      <c r="FX46" s="6">
        <v>0</v>
      </c>
      <c r="FY46" s="6">
        <v>0</v>
      </c>
      <c r="FZ46" s="6">
        <v>0</v>
      </c>
      <c r="GA46" s="6">
        <v>0</v>
      </c>
      <c r="GB46" s="11">
        <v>0</v>
      </c>
      <c r="GC46" s="18">
        <v>644</v>
      </c>
      <c r="GD46" s="6">
        <v>1.8633540372670808E-2</v>
      </c>
      <c r="GE46" s="6">
        <v>1.0869565217391304E-2</v>
      </c>
      <c r="GF46" s="6">
        <v>2.4844720496894408E-2</v>
      </c>
      <c r="GG46" s="6">
        <v>0.3105590062111801</v>
      </c>
      <c r="GH46" s="6">
        <v>0.6350931677018633</v>
      </c>
      <c r="GI46" s="11">
        <v>0</v>
      </c>
      <c r="GJ46" s="18">
        <v>644</v>
      </c>
      <c r="GK46" s="6">
        <v>1.8633540372670808E-2</v>
      </c>
      <c r="GL46" s="6">
        <v>2.1739130434782608E-2</v>
      </c>
      <c r="GM46" s="6">
        <v>5.9006211180124224E-2</v>
      </c>
      <c r="GN46" s="6">
        <v>0.40993788819875776</v>
      </c>
      <c r="GO46" s="6">
        <v>0.48757763975155277</v>
      </c>
      <c r="GP46" s="11">
        <v>3.105590062111801E-3</v>
      </c>
      <c r="GQ46" s="18">
        <v>644</v>
      </c>
      <c r="GR46" s="6">
        <v>1.2422360248447204E-2</v>
      </c>
      <c r="GS46" s="6">
        <v>0</v>
      </c>
      <c r="GT46" s="6">
        <v>2.1739130434782608E-2</v>
      </c>
      <c r="GU46" s="6">
        <v>0.24223602484472051</v>
      </c>
      <c r="GV46" s="6">
        <v>0.71739130434782605</v>
      </c>
      <c r="GW46" s="11">
        <v>6.2111801242236021E-3</v>
      </c>
      <c r="GX46" s="18">
        <v>644</v>
      </c>
      <c r="GY46" s="6">
        <v>1.0869565217391304E-2</v>
      </c>
      <c r="GZ46" s="6">
        <v>7.763975155279503E-3</v>
      </c>
      <c r="HA46" s="6">
        <v>9.627329192546584E-2</v>
      </c>
      <c r="HB46" s="6">
        <v>0.50155279503105588</v>
      </c>
      <c r="HC46" s="6">
        <v>0.31987577639751552</v>
      </c>
      <c r="HD46" s="11">
        <v>6.3664596273291921E-2</v>
      </c>
      <c r="HE46" s="18">
        <v>644</v>
      </c>
      <c r="HF46" s="6">
        <v>1.8633540372670808E-2</v>
      </c>
      <c r="HG46" s="6">
        <v>3.105590062111801E-3</v>
      </c>
      <c r="HH46" s="6">
        <v>1.7080745341614908E-2</v>
      </c>
      <c r="HI46" s="6">
        <v>0.22204968944099376</v>
      </c>
      <c r="HJ46" s="6">
        <v>0.73913043478260865</v>
      </c>
      <c r="HK46" s="11">
        <v>0</v>
      </c>
      <c r="HL46" s="18">
        <v>644</v>
      </c>
      <c r="HM46" s="6">
        <v>9.316770186335404E-3</v>
      </c>
      <c r="HN46" s="6">
        <v>2.6397515527950312E-2</v>
      </c>
      <c r="HO46" s="6">
        <v>0.14596273291925466</v>
      </c>
      <c r="HP46" s="6">
        <v>0.44720496894409939</v>
      </c>
      <c r="HQ46" s="6">
        <v>0.30900621118012422</v>
      </c>
      <c r="HR46" s="11">
        <v>6.2111801242236024E-2</v>
      </c>
      <c r="HS46" s="18">
        <v>644</v>
      </c>
      <c r="HT46" s="6">
        <v>1.2422360248447204E-2</v>
      </c>
      <c r="HU46" s="6">
        <v>3.1055900621118012E-2</v>
      </c>
      <c r="HV46" s="6">
        <v>9.7826086956521743E-2</v>
      </c>
      <c r="HW46" s="6">
        <v>0.43322981366459629</v>
      </c>
      <c r="HX46" s="6">
        <v>0.32763975155279501</v>
      </c>
      <c r="HY46" s="11">
        <v>9.7826086956521743E-2</v>
      </c>
      <c r="HZ46" s="18">
        <v>644</v>
      </c>
      <c r="IA46" s="6">
        <v>1.2422360248447204E-2</v>
      </c>
      <c r="IB46" s="6">
        <v>1.7080745341614908E-2</v>
      </c>
      <c r="IC46" s="6">
        <v>0.12577639751552794</v>
      </c>
      <c r="ID46" s="6">
        <v>0.47360248447204967</v>
      </c>
      <c r="IE46" s="6">
        <v>0.32142857142857145</v>
      </c>
      <c r="IF46" s="11">
        <v>4.9689440993788817E-2</v>
      </c>
      <c r="IG46" s="18">
        <v>644</v>
      </c>
      <c r="IH46" s="6">
        <v>1.8633540372670808E-2</v>
      </c>
      <c r="II46" s="6">
        <v>7.763975155279503E-3</v>
      </c>
      <c r="IJ46" s="6">
        <v>6.5217391304347824E-2</v>
      </c>
      <c r="IK46" s="6">
        <v>0.32919254658385094</v>
      </c>
      <c r="IL46" s="6">
        <v>0.49534161490683232</v>
      </c>
      <c r="IM46" s="11">
        <v>8.3850931677018639E-2</v>
      </c>
      <c r="IN46" s="18">
        <v>644</v>
      </c>
      <c r="IO46" s="6">
        <v>4.658385093167702E-3</v>
      </c>
      <c r="IP46" s="6">
        <v>7.763975155279503E-3</v>
      </c>
      <c r="IQ46" s="6">
        <v>9.1614906832298143E-2</v>
      </c>
      <c r="IR46" s="6">
        <v>0.11335403726708075</v>
      </c>
      <c r="IS46" s="6">
        <v>9.3167701863354047E-2</v>
      </c>
      <c r="IT46" s="11">
        <v>0.68944099378881984</v>
      </c>
      <c r="IU46" s="18">
        <v>0</v>
      </c>
      <c r="IV46" s="6">
        <v>0</v>
      </c>
      <c r="IW46" s="6">
        <v>0</v>
      </c>
      <c r="IX46" s="6">
        <v>0</v>
      </c>
      <c r="IY46" s="6">
        <v>0</v>
      </c>
      <c r="IZ46" s="6">
        <v>0</v>
      </c>
      <c r="JA46" s="11">
        <v>0</v>
      </c>
      <c r="JB46" s="18">
        <v>0</v>
      </c>
      <c r="JC46" s="6">
        <v>0</v>
      </c>
      <c r="JD46" s="6">
        <v>0</v>
      </c>
      <c r="JE46" s="6">
        <v>0</v>
      </c>
      <c r="JF46" s="6">
        <v>0</v>
      </c>
      <c r="JG46" s="6">
        <v>0</v>
      </c>
      <c r="JH46" s="11">
        <v>0</v>
      </c>
      <c r="JI46" s="18">
        <v>0</v>
      </c>
      <c r="JJ46" s="6">
        <v>0</v>
      </c>
      <c r="JK46" s="6">
        <v>0</v>
      </c>
      <c r="JL46" s="6">
        <v>0</v>
      </c>
      <c r="JM46" s="6">
        <v>0</v>
      </c>
      <c r="JN46" s="6">
        <v>0</v>
      </c>
      <c r="JO46" s="11">
        <v>0</v>
      </c>
      <c r="JP46" s="18">
        <v>712</v>
      </c>
      <c r="JQ46" s="6">
        <v>5.758426966292135E-2</v>
      </c>
      <c r="JR46" s="6">
        <v>0.5252808988764045</v>
      </c>
      <c r="JS46" s="11">
        <v>0.4171348314606742</v>
      </c>
      <c r="JT46" s="15">
        <v>53.137640449438194</v>
      </c>
      <c r="JU46" s="18">
        <v>736</v>
      </c>
      <c r="JV46" s="6">
        <v>0.94021739130434778</v>
      </c>
      <c r="JW46" s="6">
        <v>1.7663043478260868E-2</v>
      </c>
      <c r="JX46" s="11">
        <v>4.2119565217391311E-2</v>
      </c>
      <c r="JY46" s="18">
        <v>736</v>
      </c>
      <c r="JZ46" s="6">
        <v>0.93342391304347827</v>
      </c>
      <c r="KA46" s="6">
        <v>2.5815217391304345E-2</v>
      </c>
      <c r="KB46" s="11">
        <v>4.0760869565217392E-2</v>
      </c>
      <c r="KC46" s="18">
        <v>736</v>
      </c>
      <c r="KD46" s="6">
        <v>0.11141304347826086</v>
      </c>
      <c r="KE46" s="6">
        <v>0.21331521739130432</v>
      </c>
      <c r="KF46" s="6">
        <v>0.28396739130434784</v>
      </c>
      <c r="KG46" s="6">
        <v>0.35869565217391303</v>
      </c>
      <c r="KH46" s="11">
        <v>3.2608695652173912E-2</v>
      </c>
      <c r="KI46" s="18">
        <v>290</v>
      </c>
      <c r="KJ46" s="6">
        <v>0.25517241379310346</v>
      </c>
      <c r="KK46" s="6">
        <v>0.73448275862068968</v>
      </c>
      <c r="KL46" s="11">
        <v>1.0344827586206896E-2</v>
      </c>
      <c r="KM46" s="18">
        <v>736</v>
      </c>
      <c r="KN46" s="6">
        <v>0.94429347826086951</v>
      </c>
      <c r="KO46" s="6">
        <v>0.57336956521739135</v>
      </c>
      <c r="KP46" s="6">
        <v>0.35869565217391303</v>
      </c>
      <c r="KQ46" s="6">
        <v>0.31385869565217389</v>
      </c>
      <c r="KR46" s="6">
        <v>5.434782608695652E-2</v>
      </c>
      <c r="KS46" s="6">
        <v>6.6576086956521743E-2</v>
      </c>
      <c r="KT46" s="6">
        <v>2.717391304347826E-2</v>
      </c>
      <c r="KU46" s="6">
        <v>2.1739130434782608E-2</v>
      </c>
      <c r="KV46" s="6">
        <v>3.6684782608695655E-2</v>
      </c>
      <c r="KW46" s="11">
        <v>2.4456521739130436E-2</v>
      </c>
      <c r="KX46" s="18">
        <v>736</v>
      </c>
      <c r="KY46" s="6">
        <v>0</v>
      </c>
      <c r="KZ46" s="6">
        <v>1.358695652173913E-3</v>
      </c>
      <c r="LA46" s="6">
        <v>1.358695652173913E-3</v>
      </c>
      <c r="LB46" s="6">
        <v>3.940217391304348E-2</v>
      </c>
      <c r="LC46" s="11">
        <v>0.95788043478260865</v>
      </c>
      <c r="LD46" s="18">
        <v>736</v>
      </c>
      <c r="LE46" s="6">
        <v>1.7663043478260868E-2</v>
      </c>
      <c r="LF46" s="6">
        <v>1.358695652173913E-3</v>
      </c>
      <c r="LG46" s="6">
        <v>0</v>
      </c>
      <c r="LH46" s="6">
        <v>0</v>
      </c>
      <c r="LI46" s="6">
        <v>0</v>
      </c>
      <c r="LJ46" s="6">
        <v>2.717391304347826E-3</v>
      </c>
      <c r="LK46" s="6">
        <v>0</v>
      </c>
      <c r="LL46" s="6">
        <v>0</v>
      </c>
      <c r="LM46" s="6">
        <v>1.358695652173913E-3</v>
      </c>
      <c r="LN46" s="6">
        <v>1.358695652173913E-3</v>
      </c>
      <c r="LO46" s="6">
        <v>2.717391304347826E-3</v>
      </c>
      <c r="LP46" s="6">
        <v>1.358695652173913E-3</v>
      </c>
      <c r="LQ46" s="6">
        <v>1.358695652173913E-3</v>
      </c>
      <c r="LR46" s="6">
        <v>1.358695652173913E-3</v>
      </c>
      <c r="LS46" s="6">
        <v>0</v>
      </c>
      <c r="LT46" s="6">
        <v>0</v>
      </c>
      <c r="LU46" s="6">
        <v>0</v>
      </c>
      <c r="LV46" s="6">
        <v>2.717391304347826E-3</v>
      </c>
      <c r="LW46" s="6">
        <v>0</v>
      </c>
      <c r="LX46" s="6">
        <v>0</v>
      </c>
      <c r="LY46" s="6">
        <v>0</v>
      </c>
      <c r="LZ46" s="6">
        <v>0</v>
      </c>
      <c r="MA46" s="6">
        <v>0</v>
      </c>
      <c r="MB46" s="6">
        <v>0</v>
      </c>
      <c r="MC46" s="6">
        <v>0</v>
      </c>
      <c r="MD46" s="6">
        <v>0</v>
      </c>
      <c r="ME46" s="6">
        <v>0</v>
      </c>
      <c r="MF46" s="6">
        <v>2.717391304347826E-3</v>
      </c>
      <c r="MG46" s="6">
        <v>0</v>
      </c>
      <c r="MH46" s="6">
        <v>6.793478260869565E-3</v>
      </c>
      <c r="MI46" s="6">
        <v>0</v>
      </c>
      <c r="MJ46" s="6">
        <v>0</v>
      </c>
      <c r="MK46" s="6">
        <v>0</v>
      </c>
      <c r="ML46" s="6">
        <v>1.358695652173913E-3</v>
      </c>
      <c r="MM46" s="6">
        <v>2.1739130434782608E-2</v>
      </c>
      <c r="MN46" s="6">
        <v>0</v>
      </c>
      <c r="MO46" s="6">
        <v>4.076086956521739E-3</v>
      </c>
      <c r="MP46" s="6">
        <v>9.5108695652173919E-3</v>
      </c>
      <c r="MQ46" s="6">
        <v>6.793478260869565E-3</v>
      </c>
      <c r="MR46" s="6">
        <v>2.717391304347826E-3</v>
      </c>
      <c r="MS46" s="6">
        <v>0</v>
      </c>
      <c r="MT46" s="6">
        <v>4.0760869565217392E-2</v>
      </c>
      <c r="MU46" s="6">
        <v>5.7065217391304345E-2</v>
      </c>
      <c r="MV46" s="6">
        <v>0.19293478260869568</v>
      </c>
      <c r="MW46" s="6">
        <v>0.61684782608695654</v>
      </c>
      <c r="MX46" s="6">
        <v>0</v>
      </c>
      <c r="MY46" s="6">
        <v>0</v>
      </c>
      <c r="MZ46" s="6">
        <v>0</v>
      </c>
      <c r="NA46" s="6">
        <v>0</v>
      </c>
      <c r="NB46" s="6">
        <v>0</v>
      </c>
      <c r="NC46" s="6">
        <v>0</v>
      </c>
      <c r="ND46" s="6">
        <v>0</v>
      </c>
      <c r="NE46" s="6">
        <v>0</v>
      </c>
      <c r="NF46" s="6">
        <v>0</v>
      </c>
      <c r="NG46" s="6">
        <v>0</v>
      </c>
      <c r="NH46" s="6">
        <v>0</v>
      </c>
      <c r="NI46" s="6">
        <v>0</v>
      </c>
      <c r="NJ46" s="6">
        <v>0</v>
      </c>
      <c r="NK46" s="6">
        <v>0</v>
      </c>
      <c r="NL46" s="6">
        <v>0</v>
      </c>
      <c r="NM46" s="6">
        <v>1.358695652173913E-3</v>
      </c>
      <c r="NN46" s="6">
        <v>0</v>
      </c>
      <c r="NO46" s="6">
        <v>0</v>
      </c>
      <c r="NP46" s="6">
        <v>0</v>
      </c>
      <c r="NQ46" s="6">
        <v>0</v>
      </c>
      <c r="NR46" s="6">
        <v>0</v>
      </c>
      <c r="NS46" s="6">
        <v>0</v>
      </c>
      <c r="NT46" s="6">
        <v>0</v>
      </c>
      <c r="NU46" s="6">
        <v>0</v>
      </c>
      <c r="NV46" s="6">
        <v>0</v>
      </c>
      <c r="NW46" s="6">
        <v>0</v>
      </c>
      <c r="NX46" s="6">
        <v>0</v>
      </c>
      <c r="NY46" s="6">
        <v>0</v>
      </c>
      <c r="NZ46" s="6">
        <v>0</v>
      </c>
      <c r="OA46" s="6">
        <v>0</v>
      </c>
      <c r="OB46" s="6">
        <v>0</v>
      </c>
      <c r="OC46" s="6">
        <v>0</v>
      </c>
      <c r="OD46" s="6">
        <v>0</v>
      </c>
      <c r="OE46" s="6">
        <v>0</v>
      </c>
      <c r="OF46" s="6">
        <v>0</v>
      </c>
      <c r="OG46" s="6">
        <v>1.358695652173913E-3</v>
      </c>
      <c r="OH46" s="6">
        <v>0</v>
      </c>
      <c r="OI46" s="6">
        <v>0</v>
      </c>
      <c r="OJ46" s="6">
        <v>0</v>
      </c>
      <c r="OK46" s="6">
        <v>0</v>
      </c>
      <c r="OL46" s="6">
        <v>0</v>
      </c>
      <c r="OM46" s="6">
        <v>0</v>
      </c>
      <c r="ON46" s="6">
        <v>0</v>
      </c>
      <c r="OO46" s="6">
        <v>0</v>
      </c>
      <c r="OP46" s="6">
        <v>0</v>
      </c>
      <c r="OQ46" s="6">
        <v>0</v>
      </c>
      <c r="OR46" s="6">
        <v>0</v>
      </c>
      <c r="OS46" s="6">
        <v>0</v>
      </c>
      <c r="OT46" s="6">
        <v>0</v>
      </c>
      <c r="OU46" s="6">
        <v>0</v>
      </c>
      <c r="OV46" s="6">
        <v>0</v>
      </c>
      <c r="OW46" s="6">
        <v>0</v>
      </c>
      <c r="OX46" s="11">
        <v>0</v>
      </c>
      <c r="OY46" s="18">
        <v>736</v>
      </c>
      <c r="OZ46" s="6">
        <v>1.9021739130434784E-2</v>
      </c>
      <c r="PA46" s="6">
        <v>1.2228260869565218E-2</v>
      </c>
      <c r="PB46" s="6">
        <v>2.717391304347826E-3</v>
      </c>
      <c r="PC46" s="6">
        <v>0</v>
      </c>
      <c r="PD46" s="6">
        <v>0.96331521739130432</v>
      </c>
      <c r="PE46" s="6">
        <v>0</v>
      </c>
      <c r="PF46" s="6">
        <v>1.358695652173913E-3</v>
      </c>
      <c r="PG46" s="6">
        <v>1.358695652173913E-3</v>
      </c>
      <c r="PH46" s="6">
        <v>0</v>
      </c>
      <c r="PI46" s="11">
        <v>0</v>
      </c>
      <c r="PJ46" s="18">
        <v>713</v>
      </c>
      <c r="PK46" s="6">
        <v>3.3660589060308554E-2</v>
      </c>
      <c r="PL46" s="6">
        <v>0.23141654978962131</v>
      </c>
      <c r="PM46" s="6">
        <v>0.73492286115006999</v>
      </c>
      <c r="PN46" s="11">
        <v>0</v>
      </c>
      <c r="PO46" s="18">
        <v>736</v>
      </c>
      <c r="PP46" s="6">
        <v>0.21467391304347827</v>
      </c>
      <c r="PQ46" s="6">
        <v>0.40489130434782611</v>
      </c>
      <c r="PR46" s="6">
        <v>0.15081521739130435</v>
      </c>
      <c r="PS46" s="6">
        <v>4.4836956521739128E-2</v>
      </c>
      <c r="PT46" s="6">
        <v>1.4945652173913044E-2</v>
      </c>
      <c r="PU46" s="11">
        <v>0.16983695652173914</v>
      </c>
      <c r="PV46" s="18">
        <v>0</v>
      </c>
      <c r="PW46" s="6">
        <v>0</v>
      </c>
      <c r="PX46" s="6">
        <v>0</v>
      </c>
      <c r="PY46" s="6">
        <v>0</v>
      </c>
      <c r="PZ46" s="6">
        <v>0</v>
      </c>
      <c r="QA46" s="11">
        <v>0</v>
      </c>
      <c r="QB46" s="18">
        <v>0</v>
      </c>
      <c r="QC46" s="6">
        <v>0</v>
      </c>
      <c r="QD46" s="6">
        <v>0</v>
      </c>
      <c r="QE46" s="6">
        <v>0</v>
      </c>
      <c r="QF46" s="6">
        <v>0</v>
      </c>
      <c r="QG46" s="6">
        <v>0</v>
      </c>
      <c r="QH46" s="11">
        <v>0</v>
      </c>
      <c r="QI46" s="43">
        <v>736</v>
      </c>
      <c r="QJ46" s="6">
        <v>0.10733695652173914</v>
      </c>
      <c r="QK46" s="6">
        <v>5.9782608695652176E-2</v>
      </c>
      <c r="QL46" s="6">
        <v>6.9293478260869568E-2</v>
      </c>
      <c r="QM46" s="6">
        <v>0.26358695652173914</v>
      </c>
      <c r="QN46" s="6">
        <v>0.13043478260869565</v>
      </c>
      <c r="QO46" s="6">
        <v>4.8913043478260872E-2</v>
      </c>
      <c r="QP46" s="6">
        <v>8.0163043478260865E-2</v>
      </c>
      <c r="QQ46" s="8">
        <v>0.24048913043478262</v>
      </c>
      <c r="QR46" s="46">
        <v>11000</v>
      </c>
    </row>
    <row r="47" spans="1:460" ht="50.25" thickTop="1" thickBot="1" x14ac:dyDescent="0.3">
      <c r="A47" s="66">
        <f>VLOOKUP(B47,Vægt!A:F,6,FALSE)</f>
        <v>0.88720298982075751</v>
      </c>
      <c r="B47" s="2" t="s">
        <v>49</v>
      </c>
      <c r="C47" s="22">
        <v>310</v>
      </c>
      <c r="D47" s="18">
        <v>310</v>
      </c>
      <c r="E47" s="6">
        <v>0.65806451612903227</v>
      </c>
      <c r="F47" s="6">
        <v>0.22258064516129031</v>
      </c>
      <c r="G47" s="6">
        <v>7.7419354838709681E-2</v>
      </c>
      <c r="H47" s="6">
        <v>9.6774193548387101E-3</v>
      </c>
      <c r="I47" s="6">
        <v>6.4516129032258064E-3</v>
      </c>
      <c r="J47" s="6">
        <v>1.6129032258064516E-2</v>
      </c>
      <c r="K47" s="11">
        <v>9.6774193548387101E-3</v>
      </c>
      <c r="L47" s="18">
        <v>310</v>
      </c>
      <c r="M47" s="6">
        <v>0.31612903225806449</v>
      </c>
      <c r="N47" s="6">
        <v>7.4193548387096769E-2</v>
      </c>
      <c r="O47" s="6">
        <v>6.4516129032258064E-3</v>
      </c>
      <c r="P47" s="6">
        <v>0</v>
      </c>
      <c r="Q47" s="6">
        <v>0.17419354838709677</v>
      </c>
      <c r="R47" s="6">
        <v>0.24193548387096775</v>
      </c>
      <c r="S47" s="6">
        <v>0.19354838709677419</v>
      </c>
      <c r="T47" s="6">
        <v>9.3548387096774197E-2</v>
      </c>
      <c r="U47" s="6">
        <v>0.46451612903225808</v>
      </c>
      <c r="V47" s="6">
        <v>0.19032258064516128</v>
      </c>
      <c r="W47" s="6">
        <v>0.29677419354838708</v>
      </c>
      <c r="X47" s="6">
        <v>0.4</v>
      </c>
      <c r="Y47" s="6">
        <v>7.0967741935483872E-2</v>
      </c>
      <c r="Z47" s="11">
        <v>1.2903225806451613E-2</v>
      </c>
      <c r="AA47" s="18">
        <v>310</v>
      </c>
      <c r="AB47" s="6">
        <v>6.4516129032258064E-3</v>
      </c>
      <c r="AC47" s="6">
        <v>1.6129032258064516E-2</v>
      </c>
      <c r="AD47" s="6">
        <v>6.7741935483870974E-2</v>
      </c>
      <c r="AE47" s="6">
        <v>0.16451612903225807</v>
      </c>
      <c r="AF47" s="6">
        <v>0.7290322580645161</v>
      </c>
      <c r="AG47" s="11">
        <v>1.6129032258064516E-2</v>
      </c>
      <c r="AH47" s="18">
        <v>310</v>
      </c>
      <c r="AI47" s="6">
        <v>0.37096774193548382</v>
      </c>
      <c r="AJ47" s="6">
        <v>0.38064516129032255</v>
      </c>
      <c r="AK47" s="6">
        <v>0.18709677419354839</v>
      </c>
      <c r="AL47" s="6">
        <v>1.6129032258064516E-2</v>
      </c>
      <c r="AM47" s="6">
        <v>0</v>
      </c>
      <c r="AN47" s="11">
        <v>4.5161290322580643E-2</v>
      </c>
      <c r="AO47" s="18">
        <v>310</v>
      </c>
      <c r="AP47" s="6">
        <v>0.30967741935483872</v>
      </c>
      <c r="AQ47" s="6">
        <v>0.15483870967741936</v>
      </c>
      <c r="AR47" s="6">
        <v>0.23548387096774193</v>
      </c>
      <c r="AS47" s="6">
        <v>9.3548387096774197E-2</v>
      </c>
      <c r="AT47" s="6">
        <v>3.5483870967741936E-2</v>
      </c>
      <c r="AU47" s="11">
        <v>0.17096774193548389</v>
      </c>
      <c r="AV47" s="18">
        <v>310</v>
      </c>
      <c r="AW47" s="6">
        <v>0.39677419354838711</v>
      </c>
      <c r="AX47" s="6">
        <v>0.31612903225806449</v>
      </c>
      <c r="AY47" s="6">
        <v>0.17419354838709677</v>
      </c>
      <c r="AZ47" s="6">
        <v>2.5806451612903226E-2</v>
      </c>
      <c r="BA47" s="6">
        <v>3.2258064516129032E-3</v>
      </c>
      <c r="BB47" s="11">
        <v>8.3870967741935504E-2</v>
      </c>
      <c r="BC47" s="18">
        <v>310</v>
      </c>
      <c r="BD47" s="6">
        <v>0.59354838709677415</v>
      </c>
      <c r="BE47" s="6">
        <v>0.20645161290322581</v>
      </c>
      <c r="BF47" s="6">
        <v>8.0645161290322578E-2</v>
      </c>
      <c r="BG47" s="6">
        <v>1.6129032258064516E-2</v>
      </c>
      <c r="BH47" s="6">
        <v>9.6774193548387101E-3</v>
      </c>
      <c r="BI47" s="11">
        <v>9.3548387096774197E-2</v>
      </c>
      <c r="BJ47" s="18">
        <v>0</v>
      </c>
      <c r="BK47" s="6">
        <v>0</v>
      </c>
      <c r="BL47" s="6">
        <v>0</v>
      </c>
      <c r="BM47" s="6">
        <v>0</v>
      </c>
      <c r="BN47" s="6">
        <v>0</v>
      </c>
      <c r="BO47" s="6">
        <v>0</v>
      </c>
      <c r="BP47" s="11">
        <v>0</v>
      </c>
      <c r="BQ47" s="18">
        <v>310</v>
      </c>
      <c r="BR47" s="6">
        <v>0.16451612903225807</v>
      </c>
      <c r="BS47" s="6">
        <v>0.24516129032258063</v>
      </c>
      <c r="BT47" s="6">
        <v>0.2870967741935484</v>
      </c>
      <c r="BU47" s="6">
        <v>0.20322580645161289</v>
      </c>
      <c r="BV47" s="6">
        <v>8.7096774193548387E-2</v>
      </c>
      <c r="BW47" s="11">
        <v>1.2903225806451613E-2</v>
      </c>
      <c r="BX47" s="18">
        <v>310</v>
      </c>
      <c r="BY47" s="6">
        <v>6.1290322580645158E-2</v>
      </c>
      <c r="BZ47" s="6">
        <v>0.19354838709677419</v>
      </c>
      <c r="CA47" s="6">
        <v>0.38064516129032255</v>
      </c>
      <c r="CB47" s="6">
        <v>0.26129032258064516</v>
      </c>
      <c r="CC47" s="6">
        <v>8.7096774193548387E-2</v>
      </c>
      <c r="CD47" s="11">
        <v>1.6129032258064516E-2</v>
      </c>
      <c r="CE47" s="18">
        <v>310</v>
      </c>
      <c r="CF47" s="6">
        <v>0.22258064516129031</v>
      </c>
      <c r="CG47" s="6">
        <v>0.17419354838709677</v>
      </c>
      <c r="CH47" s="6">
        <v>0.3032258064516129</v>
      </c>
      <c r="CI47" s="6">
        <v>0.18387096774193548</v>
      </c>
      <c r="CJ47" s="6">
        <v>2.903225806451613E-2</v>
      </c>
      <c r="CK47" s="11">
        <v>8.7096774193548387E-2</v>
      </c>
      <c r="CL47" s="18">
        <v>310</v>
      </c>
      <c r="CM47" s="6">
        <v>0.17419354838709677</v>
      </c>
      <c r="CN47" s="6">
        <v>8.3870967741935504E-2</v>
      </c>
      <c r="CO47" s="6">
        <v>0.18064516129032257</v>
      </c>
      <c r="CP47" s="6">
        <v>0.2129032258064516</v>
      </c>
      <c r="CQ47" s="6">
        <v>0.18387096774193548</v>
      </c>
      <c r="CR47" s="6">
        <v>0.16451612903225807</v>
      </c>
      <c r="CS47" s="22">
        <v>310</v>
      </c>
      <c r="CT47" s="6">
        <v>0.17741935483870969</v>
      </c>
      <c r="CU47" s="6">
        <v>0.23870967741935484</v>
      </c>
      <c r="CV47" s="6">
        <v>0.33548387096774201</v>
      </c>
      <c r="CW47" s="6">
        <v>0.15483870967741936</v>
      </c>
      <c r="CX47" s="6">
        <v>3.5483870967741936E-2</v>
      </c>
      <c r="CY47" s="11">
        <v>5.8064516129032261E-2</v>
      </c>
      <c r="CZ47" s="18">
        <v>310</v>
      </c>
      <c r="DA47" s="6">
        <v>0.39677419354838711</v>
      </c>
      <c r="DB47" s="6">
        <v>0.18064516129032257</v>
      </c>
      <c r="DC47" s="6">
        <v>0.20322580645161289</v>
      </c>
      <c r="DD47" s="6">
        <v>6.7741935483870974E-2</v>
      </c>
      <c r="DE47" s="6">
        <v>3.2258064516129032E-3</v>
      </c>
      <c r="DF47" s="11">
        <v>0.14838709677419354</v>
      </c>
      <c r="DG47" s="18">
        <v>0</v>
      </c>
      <c r="DH47" s="6">
        <v>0</v>
      </c>
      <c r="DI47" s="6">
        <v>0</v>
      </c>
      <c r="DJ47" s="6">
        <v>0</v>
      </c>
      <c r="DK47" s="6">
        <v>0</v>
      </c>
      <c r="DL47" s="6">
        <v>0</v>
      </c>
      <c r="DM47" s="11">
        <v>0</v>
      </c>
      <c r="DN47" s="18">
        <v>310</v>
      </c>
      <c r="DO47" s="6">
        <v>0.83870967741935487</v>
      </c>
      <c r="DP47" s="11">
        <v>0.16129032258064516</v>
      </c>
      <c r="DQ47" s="18">
        <v>0</v>
      </c>
      <c r="DR47" s="6">
        <v>0</v>
      </c>
      <c r="DS47" s="6">
        <v>0</v>
      </c>
      <c r="DT47" s="6">
        <v>0</v>
      </c>
      <c r="DU47" s="6">
        <v>0</v>
      </c>
      <c r="DV47" s="6">
        <v>0</v>
      </c>
      <c r="DW47" s="6">
        <v>0</v>
      </c>
      <c r="DX47" s="6">
        <v>0</v>
      </c>
      <c r="DY47" s="6">
        <v>0</v>
      </c>
      <c r="DZ47" s="6">
        <v>0</v>
      </c>
      <c r="EA47" s="6">
        <v>0</v>
      </c>
      <c r="EB47" s="6">
        <v>0</v>
      </c>
      <c r="EC47" s="11">
        <v>0</v>
      </c>
      <c r="ED47" s="18">
        <v>310</v>
      </c>
      <c r="EE47" s="6">
        <v>0.8193548387096774</v>
      </c>
      <c r="EF47" s="6">
        <v>0.67741935483870963</v>
      </c>
      <c r="EG47" s="6">
        <v>0.4</v>
      </c>
      <c r="EH47" s="6">
        <v>0.29032258064516131</v>
      </c>
      <c r="EI47" s="6">
        <v>0.71290322580645149</v>
      </c>
      <c r="EJ47" s="6">
        <v>0.16129032258064516</v>
      </c>
      <c r="EK47" s="6">
        <v>0.17419354838709677</v>
      </c>
      <c r="EL47" s="6">
        <v>0.19677419354838713</v>
      </c>
      <c r="EM47" s="6">
        <v>3.2258064516129032E-3</v>
      </c>
      <c r="EN47" s="6">
        <v>2.5806451612903226E-2</v>
      </c>
      <c r="EO47" s="11">
        <v>3.2258064516129031E-2</v>
      </c>
      <c r="EP47" s="18">
        <v>0</v>
      </c>
      <c r="EQ47" s="6">
        <v>0</v>
      </c>
      <c r="ER47" s="6">
        <v>0</v>
      </c>
      <c r="ES47" s="6">
        <v>0</v>
      </c>
      <c r="ET47" s="6">
        <v>0</v>
      </c>
      <c r="EU47" s="6">
        <v>0</v>
      </c>
      <c r="EV47" s="6">
        <v>0</v>
      </c>
      <c r="EW47" s="6">
        <v>0</v>
      </c>
      <c r="EX47" s="6">
        <v>0</v>
      </c>
      <c r="EY47" s="6">
        <v>0</v>
      </c>
      <c r="EZ47" s="6">
        <v>0</v>
      </c>
      <c r="FA47" s="6">
        <v>0</v>
      </c>
      <c r="FB47" s="6">
        <v>0</v>
      </c>
      <c r="FC47" s="6">
        <v>0</v>
      </c>
      <c r="FD47" s="6">
        <v>0</v>
      </c>
      <c r="FE47" s="6">
        <v>0</v>
      </c>
      <c r="FF47" s="6">
        <v>0</v>
      </c>
      <c r="FG47" s="6">
        <v>0</v>
      </c>
      <c r="FH47" s="6">
        <v>0</v>
      </c>
      <c r="FI47" s="6">
        <v>0</v>
      </c>
      <c r="FJ47" s="11">
        <v>0</v>
      </c>
      <c r="FK47" s="18">
        <v>0</v>
      </c>
      <c r="FL47" s="6">
        <v>0</v>
      </c>
      <c r="FM47" s="6">
        <v>0</v>
      </c>
      <c r="FN47" s="6">
        <v>0</v>
      </c>
      <c r="FO47" s="6">
        <v>0</v>
      </c>
      <c r="FP47" s="6">
        <v>0</v>
      </c>
      <c r="FQ47" s="6">
        <v>0</v>
      </c>
      <c r="FR47" s="6">
        <v>0</v>
      </c>
      <c r="FS47" s="6">
        <v>0</v>
      </c>
      <c r="FT47" s="6">
        <v>0</v>
      </c>
      <c r="FU47" s="6">
        <v>0</v>
      </c>
      <c r="FV47" s="6">
        <v>0</v>
      </c>
      <c r="FW47" s="6">
        <v>0</v>
      </c>
      <c r="FX47" s="6">
        <v>0</v>
      </c>
      <c r="FY47" s="6">
        <v>0</v>
      </c>
      <c r="FZ47" s="6">
        <v>0</v>
      </c>
      <c r="GA47" s="6">
        <v>0</v>
      </c>
      <c r="GB47" s="11">
        <v>0</v>
      </c>
      <c r="GC47" s="18">
        <v>103</v>
      </c>
      <c r="GD47" s="6">
        <v>1.9417475728155338E-2</v>
      </c>
      <c r="GE47" s="6">
        <v>2.9126213592233011E-2</v>
      </c>
      <c r="GF47" s="6">
        <v>2.9126213592233011E-2</v>
      </c>
      <c r="GG47" s="6">
        <v>0.44660194174757284</v>
      </c>
      <c r="GH47" s="6">
        <v>0.46601941747572817</v>
      </c>
      <c r="GI47" s="11">
        <v>9.7087378640776691E-3</v>
      </c>
      <c r="GJ47" s="18">
        <v>103</v>
      </c>
      <c r="GK47" s="6">
        <v>9.7087378640776691E-3</v>
      </c>
      <c r="GL47" s="6">
        <v>9.7087378640776691E-3</v>
      </c>
      <c r="GM47" s="6">
        <v>8.7378640776699032E-2</v>
      </c>
      <c r="GN47" s="6">
        <v>0.38834951456310679</v>
      </c>
      <c r="GO47" s="6">
        <v>0.4563106796116505</v>
      </c>
      <c r="GP47" s="11">
        <v>4.8543689320388349E-2</v>
      </c>
      <c r="GQ47" s="18">
        <v>103</v>
      </c>
      <c r="GR47" s="6">
        <v>0</v>
      </c>
      <c r="GS47" s="6">
        <v>1.9417475728155338E-2</v>
      </c>
      <c r="GT47" s="6">
        <v>0.12621359223300971</v>
      </c>
      <c r="GU47" s="6">
        <v>0.41747572815533979</v>
      </c>
      <c r="GV47" s="6">
        <v>0.42718446601941745</v>
      </c>
      <c r="GW47" s="11">
        <v>9.7087378640776691E-3</v>
      </c>
      <c r="GX47" s="18">
        <v>103</v>
      </c>
      <c r="GY47" s="6">
        <v>0</v>
      </c>
      <c r="GZ47" s="6">
        <v>2.9126213592233011E-2</v>
      </c>
      <c r="HA47" s="6">
        <v>5.8252427184466021E-2</v>
      </c>
      <c r="HB47" s="6">
        <v>0.37864077669902912</v>
      </c>
      <c r="HC47" s="6">
        <v>0.27184466019417475</v>
      </c>
      <c r="HD47" s="11">
        <v>0.26213592233009708</v>
      </c>
      <c r="HE47" s="18">
        <v>103</v>
      </c>
      <c r="HF47" s="6">
        <v>0</v>
      </c>
      <c r="HG47" s="6">
        <v>2.9126213592233011E-2</v>
      </c>
      <c r="HH47" s="6">
        <v>0.11650485436893204</v>
      </c>
      <c r="HI47" s="6">
        <v>0.3300970873786408</v>
      </c>
      <c r="HJ47" s="6">
        <v>0.5145631067961165</v>
      </c>
      <c r="HK47" s="11">
        <v>9.7087378640776691E-3</v>
      </c>
      <c r="HL47" s="18">
        <v>103</v>
      </c>
      <c r="HM47" s="6">
        <v>0</v>
      </c>
      <c r="HN47" s="6">
        <v>0</v>
      </c>
      <c r="HO47" s="6">
        <v>0.11650485436893204</v>
      </c>
      <c r="HP47" s="6">
        <v>0.3300970873786408</v>
      </c>
      <c r="HQ47" s="6">
        <v>0.24271844660194175</v>
      </c>
      <c r="HR47" s="11">
        <v>0.31067961165048541</v>
      </c>
      <c r="HS47" s="18">
        <v>103</v>
      </c>
      <c r="HT47" s="6">
        <v>9.7087378640776691E-3</v>
      </c>
      <c r="HU47" s="6">
        <v>9.7087378640776691E-3</v>
      </c>
      <c r="HV47" s="6">
        <v>0.1553398058252427</v>
      </c>
      <c r="HW47" s="6">
        <v>0.18446601941747573</v>
      </c>
      <c r="HX47" s="6">
        <v>0.12621359223300971</v>
      </c>
      <c r="HY47" s="11">
        <v>0.5145631067961165</v>
      </c>
      <c r="HZ47" s="18">
        <v>103</v>
      </c>
      <c r="IA47" s="6">
        <v>0</v>
      </c>
      <c r="IB47" s="6">
        <v>4.8543689320388349E-2</v>
      </c>
      <c r="IC47" s="6">
        <v>0.14563106796116504</v>
      </c>
      <c r="ID47" s="6">
        <v>0.20388349514563106</v>
      </c>
      <c r="IE47" s="6">
        <v>9.7087378640776698E-2</v>
      </c>
      <c r="IF47" s="11">
        <v>0.50485436893203883</v>
      </c>
      <c r="IG47" s="18">
        <v>103</v>
      </c>
      <c r="IH47" s="6">
        <v>0</v>
      </c>
      <c r="II47" s="6">
        <v>9.7087378640776691E-3</v>
      </c>
      <c r="IJ47" s="6">
        <v>6.7961165048543687E-2</v>
      </c>
      <c r="IK47" s="6">
        <v>0.34951456310679613</v>
      </c>
      <c r="IL47" s="6">
        <v>0.37864077669902912</v>
      </c>
      <c r="IM47" s="11">
        <v>0.1941747572815534</v>
      </c>
      <c r="IN47" s="18">
        <v>103</v>
      </c>
      <c r="IO47" s="6">
        <v>1.9417475728155338E-2</v>
      </c>
      <c r="IP47" s="6">
        <v>3.8834951456310676E-2</v>
      </c>
      <c r="IQ47" s="6">
        <v>0.12621359223300971</v>
      </c>
      <c r="IR47" s="6">
        <v>0.10679611650485436</v>
      </c>
      <c r="IS47" s="6">
        <v>3.8834951456310676E-2</v>
      </c>
      <c r="IT47" s="11">
        <v>0.66990291262135926</v>
      </c>
      <c r="IU47" s="18">
        <v>103</v>
      </c>
      <c r="IV47" s="6">
        <v>9.7087378640776691E-3</v>
      </c>
      <c r="IW47" s="6">
        <v>2.9126213592233011E-2</v>
      </c>
      <c r="IX47" s="6">
        <v>0.10679611650485436</v>
      </c>
      <c r="IY47" s="6">
        <v>0.43689320388349517</v>
      </c>
      <c r="IZ47" s="6">
        <v>0.32038834951456319</v>
      </c>
      <c r="JA47" s="11">
        <v>9.7087378640776698E-2</v>
      </c>
      <c r="JB47" s="18">
        <v>103</v>
      </c>
      <c r="JC47" s="6">
        <v>0</v>
      </c>
      <c r="JD47" s="6">
        <v>9.7087378640776691E-3</v>
      </c>
      <c r="JE47" s="6">
        <v>0.14563106796116504</v>
      </c>
      <c r="JF47" s="6">
        <v>0.25242718446601942</v>
      </c>
      <c r="JG47" s="6">
        <v>0.26213592233009708</v>
      </c>
      <c r="JH47" s="11">
        <v>0.3300970873786408</v>
      </c>
      <c r="JI47" s="18">
        <v>103</v>
      </c>
      <c r="JJ47" s="6">
        <v>0</v>
      </c>
      <c r="JK47" s="6">
        <v>2.9126213592233011E-2</v>
      </c>
      <c r="JL47" s="6">
        <v>0.13592233009708737</v>
      </c>
      <c r="JM47" s="6">
        <v>0.40776699029126212</v>
      </c>
      <c r="JN47" s="6">
        <v>0.31067961165048541</v>
      </c>
      <c r="JO47" s="11">
        <v>0.11650485436893204</v>
      </c>
      <c r="JP47" s="18">
        <v>294</v>
      </c>
      <c r="JQ47" s="6">
        <v>3.0612244897959183E-2</v>
      </c>
      <c r="JR47" s="6">
        <v>0.18027210884353742</v>
      </c>
      <c r="JS47" s="11">
        <v>0.78911564625850328</v>
      </c>
      <c r="JT47" s="15">
        <v>63.217687074829911</v>
      </c>
      <c r="JU47" s="18">
        <v>310</v>
      </c>
      <c r="JV47" s="6">
        <v>0.93548387096774188</v>
      </c>
      <c r="JW47" s="6">
        <v>2.903225806451613E-2</v>
      </c>
      <c r="JX47" s="11">
        <v>3.5483870967741936E-2</v>
      </c>
      <c r="JY47" s="18">
        <v>310</v>
      </c>
      <c r="JZ47" s="6">
        <v>0.93548387096774188</v>
      </c>
      <c r="KA47" s="6">
        <v>2.5806451612903226E-2</v>
      </c>
      <c r="KB47" s="11">
        <v>3.870967741935484E-2</v>
      </c>
      <c r="KC47" s="18">
        <v>310</v>
      </c>
      <c r="KD47" s="6">
        <v>5.1612903225806452E-2</v>
      </c>
      <c r="KE47" s="6">
        <v>0.34516129032258064</v>
      </c>
      <c r="KF47" s="6">
        <v>0.10967741935483871</v>
      </c>
      <c r="KG47" s="6">
        <v>0.43225806451612903</v>
      </c>
      <c r="KH47" s="11">
        <v>6.1290322580645158E-2</v>
      </c>
      <c r="KI47" s="18">
        <v>49</v>
      </c>
      <c r="KJ47" s="6">
        <v>0.30612244897959184</v>
      </c>
      <c r="KK47" s="6">
        <v>0.65306122448979598</v>
      </c>
      <c r="KL47" s="11">
        <v>4.0816326530612249E-2</v>
      </c>
      <c r="KM47" s="18">
        <v>310</v>
      </c>
      <c r="KN47" s="6">
        <v>0.93548387096774188</v>
      </c>
      <c r="KO47" s="6">
        <v>0.47419354838709682</v>
      </c>
      <c r="KP47" s="6">
        <v>0.47741935483870968</v>
      </c>
      <c r="KQ47" s="6">
        <v>0.11612903225806452</v>
      </c>
      <c r="KR47" s="6">
        <v>8.7096774193548387E-2</v>
      </c>
      <c r="KS47" s="6">
        <v>3.5483870967741936E-2</v>
      </c>
      <c r="KT47" s="6">
        <v>2.2580645161290321E-2</v>
      </c>
      <c r="KU47" s="6">
        <v>4.1935483870967752E-2</v>
      </c>
      <c r="KV47" s="6">
        <v>4.1935483870967752E-2</v>
      </c>
      <c r="KW47" s="11">
        <v>2.903225806451613E-2</v>
      </c>
      <c r="KX47" s="18">
        <v>310</v>
      </c>
      <c r="KY47" s="6">
        <v>9.6774193548387101E-3</v>
      </c>
      <c r="KZ47" s="6">
        <v>9.3548387096774197E-2</v>
      </c>
      <c r="LA47" s="6">
        <v>9.0322580645161285E-2</v>
      </c>
      <c r="LB47" s="6">
        <v>0.70645161290322578</v>
      </c>
      <c r="LC47" s="11">
        <v>0.1</v>
      </c>
      <c r="LD47" s="18">
        <v>310</v>
      </c>
      <c r="LE47" s="6">
        <v>0.29677419354838708</v>
      </c>
      <c r="LF47" s="6">
        <v>0.12903225806451613</v>
      </c>
      <c r="LG47" s="6">
        <v>9.6774193548387101E-3</v>
      </c>
      <c r="LH47" s="6">
        <v>1.935483870967742E-2</v>
      </c>
      <c r="LI47" s="6">
        <v>6.4516129032258064E-3</v>
      </c>
      <c r="LJ47" s="6">
        <v>9.6774193548387101E-3</v>
      </c>
      <c r="LK47" s="6">
        <v>2.5806451612903226E-2</v>
      </c>
      <c r="LL47" s="6">
        <v>0</v>
      </c>
      <c r="LM47" s="6">
        <v>6.4516129032258064E-3</v>
      </c>
      <c r="LN47" s="6">
        <v>6.4516129032258064E-3</v>
      </c>
      <c r="LO47" s="6">
        <v>1.2903225806451613E-2</v>
      </c>
      <c r="LP47" s="6">
        <v>6.4516129032258064E-3</v>
      </c>
      <c r="LQ47" s="6">
        <v>9.6774193548387101E-3</v>
      </c>
      <c r="LR47" s="6">
        <v>9.6774193548387101E-3</v>
      </c>
      <c r="LS47" s="6">
        <v>6.4516129032258064E-3</v>
      </c>
      <c r="LT47" s="6">
        <v>1.6129032258064516E-2</v>
      </c>
      <c r="LU47" s="6">
        <v>3.2258064516129032E-3</v>
      </c>
      <c r="LV47" s="6">
        <v>1.2903225806451613E-2</v>
      </c>
      <c r="LW47" s="6">
        <v>0</v>
      </c>
      <c r="LX47" s="6">
        <v>9.6774193548387101E-3</v>
      </c>
      <c r="LY47" s="6">
        <v>2.5806451612903226E-2</v>
      </c>
      <c r="LZ47" s="6">
        <v>3.2258064516129032E-3</v>
      </c>
      <c r="MA47" s="6">
        <v>9.6774193548387101E-3</v>
      </c>
      <c r="MB47" s="6">
        <v>9.6774193548387101E-3</v>
      </c>
      <c r="MC47" s="6">
        <v>3.2258064516129032E-3</v>
      </c>
      <c r="MD47" s="6">
        <v>1.2903225806451613E-2</v>
      </c>
      <c r="ME47" s="6">
        <v>3.2258064516129032E-3</v>
      </c>
      <c r="MF47" s="6">
        <v>9.6774193548387101E-3</v>
      </c>
      <c r="MG47" s="6">
        <v>6.4516129032258064E-3</v>
      </c>
      <c r="MH47" s="6">
        <v>2.2580645161290321E-2</v>
      </c>
      <c r="MI47" s="6">
        <v>3.2258064516129032E-3</v>
      </c>
      <c r="MJ47" s="6">
        <v>1.2903225806451613E-2</v>
      </c>
      <c r="MK47" s="6">
        <v>3.2258064516129032E-3</v>
      </c>
      <c r="ML47" s="6">
        <v>6.4516129032258064E-3</v>
      </c>
      <c r="MM47" s="6">
        <v>6.4516129032258064E-3</v>
      </c>
      <c r="MN47" s="6">
        <v>6.4516129032258064E-3</v>
      </c>
      <c r="MO47" s="6">
        <v>9.6774193548387101E-3</v>
      </c>
      <c r="MP47" s="6">
        <v>1.935483870967742E-2</v>
      </c>
      <c r="MQ47" s="6">
        <v>3.2258064516129032E-3</v>
      </c>
      <c r="MR47" s="6">
        <v>0</v>
      </c>
      <c r="MS47" s="6">
        <v>3.2258064516129032E-3</v>
      </c>
      <c r="MT47" s="6">
        <v>9.6774193548387101E-3</v>
      </c>
      <c r="MU47" s="6">
        <v>3.2258064516129032E-3</v>
      </c>
      <c r="MV47" s="6">
        <v>6.4516129032258064E-3</v>
      </c>
      <c r="MW47" s="6">
        <v>6.4516129032258064E-3</v>
      </c>
      <c r="MX47" s="6">
        <v>3.2258064516129032E-3</v>
      </c>
      <c r="MY47" s="6">
        <v>3.2258064516129032E-3</v>
      </c>
      <c r="MZ47" s="6">
        <v>6.4516129032258064E-3</v>
      </c>
      <c r="NA47" s="6">
        <v>6.4516129032258064E-3</v>
      </c>
      <c r="NB47" s="6">
        <v>3.2258064516129032E-3</v>
      </c>
      <c r="NC47" s="6">
        <v>6.4516129032258064E-3</v>
      </c>
      <c r="ND47" s="6">
        <v>2.2580645161290321E-2</v>
      </c>
      <c r="NE47" s="6">
        <v>3.2258064516129032E-3</v>
      </c>
      <c r="NF47" s="6">
        <v>3.2258064516129032E-3</v>
      </c>
      <c r="NG47" s="6">
        <v>0</v>
      </c>
      <c r="NH47" s="6">
        <v>0</v>
      </c>
      <c r="NI47" s="6">
        <v>3.2258064516129032E-3</v>
      </c>
      <c r="NJ47" s="6">
        <v>9.6774193548387101E-3</v>
      </c>
      <c r="NK47" s="6">
        <v>3.2258064516129032E-3</v>
      </c>
      <c r="NL47" s="6">
        <v>0</v>
      </c>
      <c r="NM47" s="6">
        <v>6.4516129032258064E-3</v>
      </c>
      <c r="NN47" s="6">
        <v>0</v>
      </c>
      <c r="NO47" s="6">
        <v>3.2258064516129032E-3</v>
      </c>
      <c r="NP47" s="6">
        <v>3.2258064516129032E-3</v>
      </c>
      <c r="NQ47" s="6">
        <v>0</v>
      </c>
      <c r="NR47" s="6">
        <v>0</v>
      </c>
      <c r="NS47" s="6">
        <v>9.6774193548387101E-3</v>
      </c>
      <c r="NT47" s="6">
        <v>3.2258064516129032E-3</v>
      </c>
      <c r="NU47" s="6">
        <v>3.2258064516129032E-3</v>
      </c>
      <c r="NV47" s="6">
        <v>0</v>
      </c>
      <c r="NW47" s="6">
        <v>0</v>
      </c>
      <c r="NX47" s="6">
        <v>0</v>
      </c>
      <c r="NY47" s="6">
        <v>6.4516129032258064E-3</v>
      </c>
      <c r="NZ47" s="6">
        <v>0</v>
      </c>
      <c r="OA47" s="6">
        <v>0</v>
      </c>
      <c r="OB47" s="6">
        <v>0</v>
      </c>
      <c r="OC47" s="6">
        <v>6.4516129032258064E-3</v>
      </c>
      <c r="OD47" s="6">
        <v>6.4516129032258064E-3</v>
      </c>
      <c r="OE47" s="6">
        <v>3.2258064516129032E-3</v>
      </c>
      <c r="OF47" s="6">
        <v>0</v>
      </c>
      <c r="OG47" s="6">
        <v>0</v>
      </c>
      <c r="OH47" s="6">
        <v>4.5161290322580643E-2</v>
      </c>
      <c r="OI47" s="6">
        <v>0</v>
      </c>
      <c r="OJ47" s="6">
        <v>6.4516129032258064E-3</v>
      </c>
      <c r="OK47" s="6">
        <v>3.2258064516129032E-3</v>
      </c>
      <c r="OL47" s="6">
        <v>0</v>
      </c>
      <c r="OM47" s="6">
        <v>0</v>
      </c>
      <c r="ON47" s="6">
        <v>0</v>
      </c>
      <c r="OO47" s="6">
        <v>6.4516129032258064E-3</v>
      </c>
      <c r="OP47" s="6">
        <v>0</v>
      </c>
      <c r="OQ47" s="6">
        <v>0</v>
      </c>
      <c r="OR47" s="6">
        <v>0</v>
      </c>
      <c r="OS47" s="6">
        <v>0</v>
      </c>
      <c r="OT47" s="6">
        <v>0</v>
      </c>
      <c r="OU47" s="6">
        <v>0</v>
      </c>
      <c r="OV47" s="6">
        <v>3.2258064516129032E-3</v>
      </c>
      <c r="OW47" s="6">
        <v>6.4516129032258064E-3</v>
      </c>
      <c r="OX47" s="11">
        <v>0</v>
      </c>
      <c r="OY47" s="18">
        <v>310</v>
      </c>
      <c r="OZ47" s="6">
        <v>0.44838709677419353</v>
      </c>
      <c r="PA47" s="6">
        <v>0.12580645161290321</v>
      </c>
      <c r="PB47" s="6">
        <v>0.1064516129032258</v>
      </c>
      <c r="PC47" s="6">
        <v>3.2258064516129032E-3</v>
      </c>
      <c r="PD47" s="6">
        <v>0.12258064516129032</v>
      </c>
      <c r="PE47" s="6">
        <v>5.4838709677419356E-2</v>
      </c>
      <c r="PF47" s="6">
        <v>3.5483870967741936E-2</v>
      </c>
      <c r="PG47" s="6">
        <v>7.0967741935483872E-2</v>
      </c>
      <c r="PH47" s="6">
        <v>2.2580645161290321E-2</v>
      </c>
      <c r="PI47" s="11">
        <v>9.6774193548387101E-3</v>
      </c>
      <c r="PJ47" s="18">
        <v>305</v>
      </c>
      <c r="PK47" s="6">
        <v>5.5737704918032788E-2</v>
      </c>
      <c r="PL47" s="6">
        <v>0.12459016393442625</v>
      </c>
      <c r="PM47" s="6">
        <v>0.81967213114754101</v>
      </c>
      <c r="PN47" s="11">
        <v>0</v>
      </c>
      <c r="PO47" s="18">
        <v>310</v>
      </c>
      <c r="PP47" s="6">
        <v>0.36129032258064514</v>
      </c>
      <c r="PQ47" s="6">
        <v>0.2129032258064516</v>
      </c>
      <c r="PR47" s="6">
        <v>6.1290322580645158E-2</v>
      </c>
      <c r="PS47" s="6">
        <v>5.4838709677419356E-2</v>
      </c>
      <c r="PT47" s="6">
        <v>1.2903225806451613E-2</v>
      </c>
      <c r="PU47" s="11">
        <v>0.29677419354838708</v>
      </c>
      <c r="PV47" s="18">
        <v>176</v>
      </c>
      <c r="PW47" s="6">
        <v>2.2727272727272728E-2</v>
      </c>
      <c r="PX47" s="6">
        <v>6.25E-2</v>
      </c>
      <c r="PY47" s="6">
        <v>0.13068181818181818</v>
      </c>
      <c r="PZ47" s="6">
        <v>0.71022727272727271</v>
      </c>
      <c r="QA47" s="11">
        <v>7.3863636363636367E-2</v>
      </c>
      <c r="QB47" s="18">
        <v>310</v>
      </c>
      <c r="QC47" s="6">
        <v>0.37419354838709679</v>
      </c>
      <c r="QD47" s="6">
        <v>8.0645161290322578E-2</v>
      </c>
      <c r="QE47" s="6">
        <v>0.1032258064516129</v>
      </c>
      <c r="QF47" s="6">
        <v>7.4193548387096769E-2</v>
      </c>
      <c r="QG47" s="6">
        <v>0.27741935483870966</v>
      </c>
      <c r="QH47" s="11">
        <v>9.0322580645161285E-2</v>
      </c>
      <c r="QI47" s="18">
        <v>0</v>
      </c>
      <c r="QJ47" s="6">
        <v>0</v>
      </c>
      <c r="QK47" s="6">
        <v>0</v>
      </c>
      <c r="QL47" s="6">
        <v>0</v>
      </c>
      <c r="QM47" s="6">
        <v>0</v>
      </c>
      <c r="QN47" s="6">
        <v>0</v>
      </c>
      <c r="QO47" s="6">
        <v>0</v>
      </c>
      <c r="QP47" s="6">
        <v>0</v>
      </c>
      <c r="QQ47" s="8">
        <v>0</v>
      </c>
      <c r="QR47" s="45">
        <v>20000</v>
      </c>
    </row>
    <row r="48" spans="1:460" ht="38.25" thickTop="1" thickBot="1" x14ac:dyDescent="0.3">
      <c r="A48" s="66">
        <f>VLOOKUP(B48,Vægt!A:F,6,FALSE)</f>
        <v>0.47419470145592219</v>
      </c>
      <c r="B48" s="2" t="s">
        <v>50</v>
      </c>
      <c r="C48" s="22">
        <v>232</v>
      </c>
      <c r="D48" s="18">
        <v>232</v>
      </c>
      <c r="E48" s="6">
        <v>8.6206896551724144E-2</v>
      </c>
      <c r="F48" s="6">
        <v>0.16810344827586207</v>
      </c>
      <c r="G48" s="6">
        <v>0.15086206896551724</v>
      </c>
      <c r="H48" s="6">
        <v>9.0517241379310331E-2</v>
      </c>
      <c r="I48" s="6">
        <v>9.9137931034482762E-2</v>
      </c>
      <c r="J48" s="6">
        <v>0.40086206896551724</v>
      </c>
      <c r="K48" s="11">
        <v>4.3103448275862068E-3</v>
      </c>
      <c r="L48" s="18">
        <v>232</v>
      </c>
      <c r="M48" s="6">
        <v>0.43103448275862066</v>
      </c>
      <c r="N48" s="6">
        <v>0.125</v>
      </c>
      <c r="O48" s="6">
        <v>8.6206896551724137E-3</v>
      </c>
      <c r="P48" s="6">
        <v>1.7241379310344827E-2</v>
      </c>
      <c r="Q48" s="6">
        <v>0.15948275862068967</v>
      </c>
      <c r="R48" s="6">
        <v>0.11637931034482758</v>
      </c>
      <c r="S48" s="6">
        <v>0.29741379310344829</v>
      </c>
      <c r="T48" s="6">
        <v>0.21120689655172412</v>
      </c>
      <c r="U48" s="6">
        <v>5.1724137931034482E-2</v>
      </c>
      <c r="V48" s="6">
        <v>0.15517241379310345</v>
      </c>
      <c r="W48" s="6">
        <v>0.24568965517241378</v>
      </c>
      <c r="X48" s="6">
        <v>0.39655172413793105</v>
      </c>
      <c r="Y48" s="6">
        <v>4.3103448275862072E-2</v>
      </c>
      <c r="Z48" s="11">
        <v>2.5862068965517241E-2</v>
      </c>
      <c r="AA48" s="18">
        <v>232</v>
      </c>
      <c r="AB48" s="6">
        <v>6.8965517241379309E-2</v>
      </c>
      <c r="AC48" s="6">
        <v>3.8793103448275863E-2</v>
      </c>
      <c r="AD48" s="6">
        <v>0.17672413793103448</v>
      </c>
      <c r="AE48" s="6">
        <v>0.18965517241379309</v>
      </c>
      <c r="AF48" s="6">
        <v>0.49568965517241381</v>
      </c>
      <c r="AG48" s="11">
        <v>3.0172413793103446E-2</v>
      </c>
      <c r="AH48" s="18">
        <v>232</v>
      </c>
      <c r="AI48" s="6">
        <v>0.36206896551724133</v>
      </c>
      <c r="AJ48" s="6">
        <v>0.32327586206896552</v>
      </c>
      <c r="AK48" s="6">
        <v>0.22844827586206898</v>
      </c>
      <c r="AL48" s="6">
        <v>3.8793103448275863E-2</v>
      </c>
      <c r="AM48" s="6">
        <v>8.6206896551724137E-3</v>
      </c>
      <c r="AN48" s="11">
        <v>3.8793103448275863E-2</v>
      </c>
      <c r="AO48" s="18">
        <v>232</v>
      </c>
      <c r="AP48" s="6">
        <v>0.48275862068965514</v>
      </c>
      <c r="AQ48" s="6">
        <v>0.17672413793103448</v>
      </c>
      <c r="AR48" s="6">
        <v>0.18534482758620691</v>
      </c>
      <c r="AS48" s="6">
        <v>5.6034482758620691E-2</v>
      </c>
      <c r="AT48" s="6">
        <v>1.2931034482758621E-2</v>
      </c>
      <c r="AU48" s="11">
        <v>8.6206896551724144E-2</v>
      </c>
      <c r="AV48" s="18">
        <v>232</v>
      </c>
      <c r="AW48" s="6">
        <v>0.56465517241379315</v>
      </c>
      <c r="AX48" s="6">
        <v>0.22844827586206898</v>
      </c>
      <c r="AY48" s="6">
        <v>0.10775862068965517</v>
      </c>
      <c r="AZ48" s="6">
        <v>1.7241379310344827E-2</v>
      </c>
      <c r="BA48" s="6">
        <v>1.7241379310344827E-2</v>
      </c>
      <c r="BB48" s="11">
        <v>6.4655172413793108E-2</v>
      </c>
      <c r="BC48" s="18">
        <v>232</v>
      </c>
      <c r="BD48" s="6">
        <v>0.63793103448275867</v>
      </c>
      <c r="BE48" s="6">
        <v>0.15948275862068967</v>
      </c>
      <c r="BF48" s="6">
        <v>7.7586206896551727E-2</v>
      </c>
      <c r="BG48" s="6">
        <v>3.4482758620689655E-2</v>
      </c>
      <c r="BH48" s="6">
        <v>1.2931034482758621E-2</v>
      </c>
      <c r="BI48" s="11">
        <v>7.7586206896551727E-2</v>
      </c>
      <c r="BJ48" s="18">
        <v>0</v>
      </c>
      <c r="BK48" s="6">
        <v>0</v>
      </c>
      <c r="BL48" s="6">
        <v>0</v>
      </c>
      <c r="BM48" s="6">
        <v>0</v>
      </c>
      <c r="BN48" s="6">
        <v>0</v>
      </c>
      <c r="BO48" s="6">
        <v>0</v>
      </c>
      <c r="BP48" s="11">
        <v>0</v>
      </c>
      <c r="BQ48" s="18">
        <v>232</v>
      </c>
      <c r="BR48" s="6">
        <v>0.46551724137931033</v>
      </c>
      <c r="BS48" s="6">
        <v>0.27155172413793105</v>
      </c>
      <c r="BT48" s="6">
        <v>0.12931034482758622</v>
      </c>
      <c r="BU48" s="6">
        <v>7.7586206896551727E-2</v>
      </c>
      <c r="BV48" s="6">
        <v>3.0172413793103446E-2</v>
      </c>
      <c r="BW48" s="11">
        <v>2.5862068965517241E-2</v>
      </c>
      <c r="BX48" s="18">
        <v>232</v>
      </c>
      <c r="BY48" s="6">
        <v>4.3103448275862072E-2</v>
      </c>
      <c r="BZ48" s="6">
        <v>5.6034482758620691E-2</v>
      </c>
      <c r="CA48" s="6">
        <v>0.15086206896551724</v>
      </c>
      <c r="CB48" s="6">
        <v>0.37931034482758619</v>
      </c>
      <c r="CC48" s="6">
        <v>0.34913793103448276</v>
      </c>
      <c r="CD48" s="11">
        <v>2.1551724137931036E-2</v>
      </c>
      <c r="CE48" s="18">
        <v>232</v>
      </c>
      <c r="CF48" s="6">
        <v>0.60775862068965514</v>
      </c>
      <c r="CG48" s="6">
        <v>0.13793103448275862</v>
      </c>
      <c r="CH48" s="6">
        <v>9.4827586206896547E-2</v>
      </c>
      <c r="CI48" s="6">
        <v>6.8965517241379309E-2</v>
      </c>
      <c r="CJ48" s="6">
        <v>1.7241379310344827E-2</v>
      </c>
      <c r="CK48" s="11">
        <v>7.3275862068965511E-2</v>
      </c>
      <c r="CL48" s="18">
        <v>232</v>
      </c>
      <c r="CM48" s="6">
        <v>0.30603448275862066</v>
      </c>
      <c r="CN48" s="6">
        <v>9.9137931034482762E-2</v>
      </c>
      <c r="CO48" s="6">
        <v>0.18534482758620691</v>
      </c>
      <c r="CP48" s="6">
        <v>0.22844827586206898</v>
      </c>
      <c r="CQ48" s="6">
        <v>9.9137931034482762E-2</v>
      </c>
      <c r="CR48" s="6">
        <v>8.1896551724137942E-2</v>
      </c>
      <c r="CS48" s="22">
        <v>232</v>
      </c>
      <c r="CT48" s="6">
        <v>0.42672413793103448</v>
      </c>
      <c r="CU48" s="6">
        <v>0.16379310344827588</v>
      </c>
      <c r="CV48" s="6">
        <v>0.24137931034482757</v>
      </c>
      <c r="CW48" s="6">
        <v>8.1896551724137942E-2</v>
      </c>
      <c r="CX48" s="6">
        <v>2.1551724137931036E-2</v>
      </c>
      <c r="CY48" s="11">
        <v>6.4655172413793108E-2</v>
      </c>
      <c r="CZ48" s="18">
        <v>232</v>
      </c>
      <c r="DA48" s="6">
        <v>0.22844827586206898</v>
      </c>
      <c r="DB48" s="6">
        <v>0.24137931034482757</v>
      </c>
      <c r="DC48" s="6">
        <v>0.27155172413793105</v>
      </c>
      <c r="DD48" s="6">
        <v>0.15948275862068967</v>
      </c>
      <c r="DE48" s="6">
        <v>6.8965517241379309E-2</v>
      </c>
      <c r="DF48" s="11">
        <v>3.0172413793103446E-2</v>
      </c>
      <c r="DG48" s="18">
        <v>0</v>
      </c>
      <c r="DH48" s="6">
        <v>0</v>
      </c>
      <c r="DI48" s="6">
        <v>0</v>
      </c>
      <c r="DJ48" s="6">
        <v>0</v>
      </c>
      <c r="DK48" s="6">
        <v>0</v>
      </c>
      <c r="DL48" s="6">
        <v>0</v>
      </c>
      <c r="DM48" s="11">
        <v>0</v>
      </c>
      <c r="DN48" s="18">
        <v>232</v>
      </c>
      <c r="DO48" s="6">
        <v>0.65948275862068972</v>
      </c>
      <c r="DP48" s="11">
        <v>0.34051724137931033</v>
      </c>
      <c r="DQ48" s="18">
        <v>0</v>
      </c>
      <c r="DR48" s="6">
        <v>0</v>
      </c>
      <c r="DS48" s="6">
        <v>0</v>
      </c>
      <c r="DT48" s="6">
        <v>0</v>
      </c>
      <c r="DU48" s="6">
        <v>0</v>
      </c>
      <c r="DV48" s="6">
        <v>0</v>
      </c>
      <c r="DW48" s="6">
        <v>0</v>
      </c>
      <c r="DX48" s="6">
        <v>0</v>
      </c>
      <c r="DY48" s="6">
        <v>0</v>
      </c>
      <c r="DZ48" s="6">
        <v>0</v>
      </c>
      <c r="EA48" s="6">
        <v>0</v>
      </c>
      <c r="EB48" s="6">
        <v>0</v>
      </c>
      <c r="EC48" s="11">
        <v>0</v>
      </c>
      <c r="ED48" s="18">
        <v>0</v>
      </c>
      <c r="EE48" s="6">
        <v>0</v>
      </c>
      <c r="EF48" s="6">
        <v>0</v>
      </c>
      <c r="EG48" s="6">
        <v>0</v>
      </c>
      <c r="EH48" s="6">
        <v>0</v>
      </c>
      <c r="EI48" s="6">
        <v>0</v>
      </c>
      <c r="EJ48" s="6">
        <v>0</v>
      </c>
      <c r="EK48" s="6">
        <v>0</v>
      </c>
      <c r="EL48" s="6">
        <v>0</v>
      </c>
      <c r="EM48" s="6">
        <v>0</v>
      </c>
      <c r="EN48" s="6">
        <v>0</v>
      </c>
      <c r="EO48" s="11">
        <v>0</v>
      </c>
      <c r="EP48" s="18">
        <v>232</v>
      </c>
      <c r="EQ48" s="6">
        <v>0.30172413793103448</v>
      </c>
      <c r="ER48" s="6">
        <v>0.21982758620689655</v>
      </c>
      <c r="ES48" s="6">
        <v>0.13793103448275862</v>
      </c>
      <c r="ET48" s="6">
        <v>0.53879310344827591</v>
      </c>
      <c r="EU48" s="6">
        <v>0.28448275862068967</v>
      </c>
      <c r="EV48" s="6">
        <v>0.32327586206896552</v>
      </c>
      <c r="EW48" s="6">
        <v>0.29741379310344829</v>
      </c>
      <c r="EX48" s="6">
        <v>0.12068965517241378</v>
      </c>
      <c r="EY48" s="6">
        <v>0.43965517241379309</v>
      </c>
      <c r="EZ48" s="6">
        <v>0.25862068965517243</v>
      </c>
      <c r="FA48" s="6">
        <v>0.17672413793103448</v>
      </c>
      <c r="FB48" s="6">
        <v>0.38793103448275867</v>
      </c>
      <c r="FC48" s="6">
        <v>0.10344827586206896</v>
      </c>
      <c r="FD48" s="6">
        <v>0.25862068965517243</v>
      </c>
      <c r="FE48" s="6">
        <v>0.11637931034482758</v>
      </c>
      <c r="FF48" s="6">
        <v>0.19396551724137934</v>
      </c>
      <c r="FG48" s="6">
        <v>4.3103448275862072E-2</v>
      </c>
      <c r="FH48" s="6">
        <v>0</v>
      </c>
      <c r="FI48" s="6">
        <v>1.2931034482758621E-2</v>
      </c>
      <c r="FJ48" s="11">
        <v>2.5862068965517241E-2</v>
      </c>
      <c r="FK48" s="18">
        <v>0</v>
      </c>
      <c r="FL48" s="6">
        <v>0</v>
      </c>
      <c r="FM48" s="6">
        <v>0</v>
      </c>
      <c r="FN48" s="6">
        <v>0</v>
      </c>
      <c r="FO48" s="6">
        <v>0</v>
      </c>
      <c r="FP48" s="6">
        <v>0</v>
      </c>
      <c r="FQ48" s="6">
        <v>0</v>
      </c>
      <c r="FR48" s="6">
        <v>0</v>
      </c>
      <c r="FS48" s="6">
        <v>0</v>
      </c>
      <c r="FT48" s="6">
        <v>0</v>
      </c>
      <c r="FU48" s="6">
        <v>0</v>
      </c>
      <c r="FV48" s="6">
        <v>0</v>
      </c>
      <c r="FW48" s="6">
        <v>0</v>
      </c>
      <c r="FX48" s="6">
        <v>0</v>
      </c>
      <c r="FY48" s="6">
        <v>0</v>
      </c>
      <c r="FZ48" s="6">
        <v>0</v>
      </c>
      <c r="GA48" s="6">
        <v>0</v>
      </c>
      <c r="GB48" s="11">
        <v>0</v>
      </c>
      <c r="GC48" s="18">
        <v>211</v>
      </c>
      <c r="GD48" s="6">
        <v>1.4218009478672987E-2</v>
      </c>
      <c r="GE48" s="6">
        <v>4.7393364928909956E-3</v>
      </c>
      <c r="GF48" s="6">
        <v>6.1611374407582936E-2</v>
      </c>
      <c r="GG48" s="6">
        <v>0.42654028436018959</v>
      </c>
      <c r="GH48" s="6">
        <v>0.4218009478672986</v>
      </c>
      <c r="GI48" s="11">
        <v>7.1090047393364927E-2</v>
      </c>
      <c r="GJ48" s="18">
        <v>211</v>
      </c>
      <c r="GK48" s="6">
        <v>4.7393364928909956E-3</v>
      </c>
      <c r="GL48" s="6">
        <v>4.7393364928909956E-3</v>
      </c>
      <c r="GM48" s="6">
        <v>7.582938388625593E-2</v>
      </c>
      <c r="GN48" s="6">
        <v>0.35545023696682465</v>
      </c>
      <c r="GO48" s="6">
        <v>0.47867298578199052</v>
      </c>
      <c r="GP48" s="11">
        <v>8.0568720379146919E-2</v>
      </c>
      <c r="GQ48" s="18">
        <v>211</v>
      </c>
      <c r="GR48" s="6">
        <v>9.4786729857819912E-3</v>
      </c>
      <c r="GS48" s="6">
        <v>9.4786729857819912E-3</v>
      </c>
      <c r="GT48" s="6">
        <v>7.1090047393364927E-2</v>
      </c>
      <c r="GU48" s="6">
        <v>0.35545023696682465</v>
      </c>
      <c r="GV48" s="6">
        <v>0.51658767772511849</v>
      </c>
      <c r="GW48" s="11">
        <v>3.7914691943127965E-2</v>
      </c>
      <c r="GX48" s="18">
        <v>211</v>
      </c>
      <c r="GY48" s="6">
        <v>1.4218009478672987E-2</v>
      </c>
      <c r="GZ48" s="6">
        <v>1.8957345971563982E-2</v>
      </c>
      <c r="HA48" s="6">
        <v>0.14691943127962084</v>
      </c>
      <c r="HB48" s="6">
        <v>0.50236966824644547</v>
      </c>
      <c r="HC48" s="6">
        <v>0.25592417061611372</v>
      </c>
      <c r="HD48" s="11">
        <v>6.1611374407582936E-2</v>
      </c>
      <c r="HE48" s="18">
        <v>211</v>
      </c>
      <c r="HF48" s="6">
        <v>1.4218009478672987E-2</v>
      </c>
      <c r="HG48" s="6">
        <v>9.4786729857819912E-3</v>
      </c>
      <c r="HH48" s="6">
        <v>6.1611374407582936E-2</v>
      </c>
      <c r="HI48" s="6">
        <v>0.36018957345971564</v>
      </c>
      <c r="HJ48" s="6">
        <v>0.52132701421800953</v>
      </c>
      <c r="HK48" s="11">
        <v>3.3175355450236969E-2</v>
      </c>
      <c r="HL48" s="18">
        <v>211</v>
      </c>
      <c r="HM48" s="6">
        <v>4.7393364928909956E-3</v>
      </c>
      <c r="HN48" s="6">
        <v>9.4786729857819912E-3</v>
      </c>
      <c r="HO48" s="6">
        <v>0.1042654028436019</v>
      </c>
      <c r="HP48" s="6">
        <v>0.38862559241706163</v>
      </c>
      <c r="HQ48" s="6">
        <v>0.41232227488151657</v>
      </c>
      <c r="HR48" s="11">
        <v>8.0568720379146919E-2</v>
      </c>
      <c r="HS48" s="18">
        <v>211</v>
      </c>
      <c r="HT48" s="6">
        <v>2.3696682464454978E-2</v>
      </c>
      <c r="HU48" s="6">
        <v>3.3175355450236969E-2</v>
      </c>
      <c r="HV48" s="6">
        <v>7.1090047393364927E-2</v>
      </c>
      <c r="HW48" s="6">
        <v>0.42654028436018959</v>
      </c>
      <c r="HX48" s="6">
        <v>0.36018957345971564</v>
      </c>
      <c r="HY48" s="11">
        <v>8.5308056872037921E-2</v>
      </c>
      <c r="HZ48" s="18">
        <v>211</v>
      </c>
      <c r="IA48" s="6">
        <v>4.7393364928909956E-3</v>
      </c>
      <c r="IB48" s="6">
        <v>2.8436018957345974E-2</v>
      </c>
      <c r="IC48" s="6">
        <v>0.13744075829383887</v>
      </c>
      <c r="ID48" s="6">
        <v>0.51658767772511849</v>
      </c>
      <c r="IE48" s="6">
        <v>0.23222748815165878</v>
      </c>
      <c r="IF48" s="11">
        <v>8.0568720379146919E-2</v>
      </c>
      <c r="IG48" s="18">
        <v>211</v>
      </c>
      <c r="IH48" s="6">
        <v>1.4218009478672987E-2</v>
      </c>
      <c r="II48" s="6">
        <v>4.7393364928909956E-3</v>
      </c>
      <c r="IJ48" s="6">
        <v>5.6872037914691947E-2</v>
      </c>
      <c r="IK48" s="6">
        <v>0.37914691943127965</v>
      </c>
      <c r="IL48" s="6">
        <v>0.41706161137440761</v>
      </c>
      <c r="IM48" s="11">
        <v>0.12796208530805686</v>
      </c>
      <c r="IN48" s="18">
        <v>211</v>
      </c>
      <c r="IO48" s="6">
        <v>4.7393364928909956E-3</v>
      </c>
      <c r="IP48" s="6">
        <v>9.4786729857819912E-3</v>
      </c>
      <c r="IQ48" s="6">
        <v>0.12796208530805686</v>
      </c>
      <c r="IR48" s="6">
        <v>0.14691943127962084</v>
      </c>
      <c r="IS48" s="6">
        <v>0.1042654028436019</v>
      </c>
      <c r="IT48" s="11">
        <v>0.60663507109004744</v>
      </c>
      <c r="IU48" s="18">
        <v>0</v>
      </c>
      <c r="IV48" s="6">
        <v>0</v>
      </c>
      <c r="IW48" s="6">
        <v>0</v>
      </c>
      <c r="IX48" s="6">
        <v>0</v>
      </c>
      <c r="IY48" s="6">
        <v>0</v>
      </c>
      <c r="IZ48" s="6">
        <v>0</v>
      </c>
      <c r="JA48" s="11">
        <v>0</v>
      </c>
      <c r="JB48" s="18">
        <v>0</v>
      </c>
      <c r="JC48" s="6">
        <v>0</v>
      </c>
      <c r="JD48" s="6">
        <v>0</v>
      </c>
      <c r="JE48" s="6">
        <v>0</v>
      </c>
      <c r="JF48" s="6">
        <v>0</v>
      </c>
      <c r="JG48" s="6">
        <v>0</v>
      </c>
      <c r="JH48" s="11">
        <v>0</v>
      </c>
      <c r="JI48" s="18">
        <v>0</v>
      </c>
      <c r="JJ48" s="6">
        <v>0</v>
      </c>
      <c r="JK48" s="6">
        <v>0</v>
      </c>
      <c r="JL48" s="6">
        <v>0</v>
      </c>
      <c r="JM48" s="6">
        <v>0</v>
      </c>
      <c r="JN48" s="6">
        <v>0</v>
      </c>
      <c r="JO48" s="11">
        <v>0</v>
      </c>
      <c r="JP48" s="18">
        <v>222</v>
      </c>
      <c r="JQ48" s="6">
        <v>0.63963963963963966</v>
      </c>
      <c r="JR48" s="6">
        <v>0.2927927927927928</v>
      </c>
      <c r="JS48" s="11">
        <v>6.7567567567567571E-2</v>
      </c>
      <c r="JT48" s="15">
        <v>33.373873873873862</v>
      </c>
      <c r="JU48" s="18">
        <v>232</v>
      </c>
      <c r="JV48" s="6">
        <v>0.77586206896551735</v>
      </c>
      <c r="JW48" s="6">
        <v>9.4827586206896547E-2</v>
      </c>
      <c r="JX48" s="11">
        <v>0.12931034482758622</v>
      </c>
      <c r="JY48" s="18">
        <v>232</v>
      </c>
      <c r="JZ48" s="6">
        <v>0.73706896551724133</v>
      </c>
      <c r="KA48" s="6">
        <v>0.11637931034482758</v>
      </c>
      <c r="KB48" s="11">
        <v>0.14655172413793102</v>
      </c>
      <c r="KC48" s="18">
        <v>232</v>
      </c>
      <c r="KD48" s="6">
        <v>6.0344827586206892E-2</v>
      </c>
      <c r="KE48" s="6">
        <v>0.36637931034482757</v>
      </c>
      <c r="KF48" s="6">
        <v>0.25</v>
      </c>
      <c r="KG48" s="6">
        <v>0.25431034482758619</v>
      </c>
      <c r="KH48" s="11">
        <v>6.8965517241379309E-2</v>
      </c>
      <c r="KI48" s="18">
        <v>72</v>
      </c>
      <c r="KJ48" s="6">
        <v>0.43055555555555558</v>
      </c>
      <c r="KK48" s="6">
        <v>0.44444444444444442</v>
      </c>
      <c r="KL48" s="11">
        <v>0.125</v>
      </c>
      <c r="KM48" s="18">
        <v>232</v>
      </c>
      <c r="KN48" s="6">
        <v>0.8318965517241379</v>
      </c>
      <c r="KO48" s="6">
        <v>0.70258620689655171</v>
      </c>
      <c r="KP48" s="6">
        <v>0.53879310344827591</v>
      </c>
      <c r="KQ48" s="6">
        <v>0.40948275862068967</v>
      </c>
      <c r="KR48" s="6">
        <v>0.12931034482758622</v>
      </c>
      <c r="KS48" s="6">
        <v>0.18965517241379309</v>
      </c>
      <c r="KT48" s="6">
        <v>0.17672413793103448</v>
      </c>
      <c r="KU48" s="6">
        <v>4.3103448275862072E-2</v>
      </c>
      <c r="KV48" s="6">
        <v>2.5862068965517241E-2</v>
      </c>
      <c r="KW48" s="11">
        <v>3.0172413793103446E-2</v>
      </c>
      <c r="KX48" s="18">
        <v>227</v>
      </c>
      <c r="KY48" s="6">
        <v>0.96035242290748901</v>
      </c>
      <c r="KZ48" s="6">
        <v>2.643171806167401E-2</v>
      </c>
      <c r="LA48" s="6">
        <v>0</v>
      </c>
      <c r="LB48" s="6">
        <v>1.3215859030837005E-2</v>
      </c>
      <c r="LC48" s="11">
        <v>0</v>
      </c>
      <c r="LD48" s="18">
        <v>227</v>
      </c>
      <c r="LE48" s="6">
        <v>4.4052863436123352E-3</v>
      </c>
      <c r="LF48" s="6">
        <v>0</v>
      </c>
      <c r="LG48" s="6">
        <v>4.4052863436123352E-3</v>
      </c>
      <c r="LH48" s="6">
        <v>0</v>
      </c>
      <c r="LI48" s="6">
        <v>0</v>
      </c>
      <c r="LJ48" s="6">
        <v>0</v>
      </c>
      <c r="LK48" s="6">
        <v>0</v>
      </c>
      <c r="LL48" s="6">
        <v>0</v>
      </c>
      <c r="LM48" s="6">
        <v>0</v>
      </c>
      <c r="LN48" s="6">
        <v>0</v>
      </c>
      <c r="LO48" s="6">
        <v>0</v>
      </c>
      <c r="LP48" s="6">
        <v>0</v>
      </c>
      <c r="LQ48" s="6">
        <v>0</v>
      </c>
      <c r="LR48" s="6">
        <v>0</v>
      </c>
      <c r="LS48" s="6">
        <v>0</v>
      </c>
      <c r="LT48" s="6">
        <v>0</v>
      </c>
      <c r="LU48" s="6">
        <v>0</v>
      </c>
      <c r="LV48" s="6">
        <v>0</v>
      </c>
      <c r="LW48" s="6">
        <v>0</v>
      </c>
      <c r="LX48" s="6">
        <v>0</v>
      </c>
      <c r="LY48" s="6">
        <v>0</v>
      </c>
      <c r="LZ48" s="6">
        <v>0</v>
      </c>
      <c r="MA48" s="6">
        <v>0</v>
      </c>
      <c r="MB48" s="6">
        <v>0</v>
      </c>
      <c r="MC48" s="6">
        <v>0</v>
      </c>
      <c r="MD48" s="6">
        <v>0</v>
      </c>
      <c r="ME48" s="6">
        <v>0</v>
      </c>
      <c r="MF48" s="6">
        <v>0</v>
      </c>
      <c r="MG48" s="6">
        <v>0</v>
      </c>
      <c r="MH48" s="6">
        <v>4.4052863436123352E-3</v>
      </c>
      <c r="MI48" s="6">
        <v>0</v>
      </c>
      <c r="MJ48" s="6">
        <v>0</v>
      </c>
      <c r="MK48" s="6">
        <v>0</v>
      </c>
      <c r="ML48" s="6">
        <v>0</v>
      </c>
      <c r="MM48" s="6">
        <v>0</v>
      </c>
      <c r="MN48" s="6">
        <v>0</v>
      </c>
      <c r="MO48" s="6">
        <v>0</v>
      </c>
      <c r="MP48" s="6">
        <v>0</v>
      </c>
      <c r="MQ48" s="6">
        <v>0</v>
      </c>
      <c r="MR48" s="6">
        <v>0</v>
      </c>
      <c r="MS48" s="6">
        <v>0</v>
      </c>
      <c r="MT48" s="6">
        <v>0</v>
      </c>
      <c r="MU48" s="6">
        <v>0</v>
      </c>
      <c r="MV48" s="6">
        <v>0</v>
      </c>
      <c r="MW48" s="6">
        <v>0</v>
      </c>
      <c r="MX48" s="6">
        <v>0</v>
      </c>
      <c r="MY48" s="6">
        <v>0</v>
      </c>
      <c r="MZ48" s="6">
        <v>0</v>
      </c>
      <c r="NA48" s="6">
        <v>0</v>
      </c>
      <c r="NB48" s="6">
        <v>0</v>
      </c>
      <c r="NC48" s="6">
        <v>0</v>
      </c>
      <c r="ND48" s="6">
        <v>0</v>
      </c>
      <c r="NE48" s="6">
        <v>0</v>
      </c>
      <c r="NF48" s="6">
        <v>0</v>
      </c>
      <c r="NG48" s="6">
        <v>0</v>
      </c>
      <c r="NH48" s="6">
        <v>0</v>
      </c>
      <c r="NI48" s="6">
        <v>0</v>
      </c>
      <c r="NJ48" s="6">
        <v>0</v>
      </c>
      <c r="NK48" s="6">
        <v>0</v>
      </c>
      <c r="NL48" s="6">
        <v>0</v>
      </c>
      <c r="NM48" s="6">
        <v>0</v>
      </c>
      <c r="NN48" s="6">
        <v>0</v>
      </c>
      <c r="NO48" s="6">
        <v>0</v>
      </c>
      <c r="NP48" s="6">
        <v>0</v>
      </c>
      <c r="NQ48" s="6">
        <v>0</v>
      </c>
      <c r="NR48" s="6">
        <v>0</v>
      </c>
      <c r="NS48" s="6">
        <v>0</v>
      </c>
      <c r="NT48" s="6">
        <v>0</v>
      </c>
      <c r="NU48" s="6">
        <v>0</v>
      </c>
      <c r="NV48" s="6">
        <v>0</v>
      </c>
      <c r="NW48" s="6">
        <v>0</v>
      </c>
      <c r="NX48" s="6">
        <v>0</v>
      </c>
      <c r="NY48" s="6">
        <v>0</v>
      </c>
      <c r="NZ48" s="6">
        <v>0</v>
      </c>
      <c r="OA48" s="6">
        <v>0</v>
      </c>
      <c r="OB48" s="6">
        <v>4.4052863436123352E-3</v>
      </c>
      <c r="OC48" s="6">
        <v>0</v>
      </c>
      <c r="OD48" s="6">
        <v>4.4052863436123352E-3</v>
      </c>
      <c r="OE48" s="6">
        <v>0</v>
      </c>
      <c r="OF48" s="6">
        <v>0</v>
      </c>
      <c r="OG48" s="6">
        <v>4.4052863436123352E-3</v>
      </c>
      <c r="OH48" s="6">
        <v>4.4052863436123352E-3</v>
      </c>
      <c r="OI48" s="6">
        <v>0</v>
      </c>
      <c r="OJ48" s="6">
        <v>0</v>
      </c>
      <c r="OK48" s="6">
        <v>0</v>
      </c>
      <c r="OL48" s="6">
        <v>4.4052863436123352E-3</v>
      </c>
      <c r="OM48" s="6">
        <v>4.4052863436123352E-3</v>
      </c>
      <c r="ON48" s="6">
        <v>0</v>
      </c>
      <c r="OO48" s="6">
        <v>0</v>
      </c>
      <c r="OP48" s="6">
        <v>3.0837004405286344E-2</v>
      </c>
      <c r="OQ48" s="6">
        <v>8.8105726872246704E-3</v>
      </c>
      <c r="OR48" s="6">
        <v>8.8105726872246704E-3</v>
      </c>
      <c r="OS48" s="6">
        <v>0</v>
      </c>
      <c r="OT48" s="6">
        <v>1.7621145374449341E-2</v>
      </c>
      <c r="OU48" s="6">
        <v>4.4052863436123352E-3</v>
      </c>
      <c r="OV48" s="6">
        <v>1.3215859030837005E-2</v>
      </c>
      <c r="OW48" s="6">
        <v>0.86343612334801767</v>
      </c>
      <c r="OX48" s="11">
        <v>1.3215859030837005E-2</v>
      </c>
      <c r="OY48" s="18">
        <v>227</v>
      </c>
      <c r="OZ48" s="6">
        <v>4.4052863436123352E-3</v>
      </c>
      <c r="PA48" s="6">
        <v>4.4052863436123352E-3</v>
      </c>
      <c r="PB48" s="6">
        <v>0</v>
      </c>
      <c r="PC48" s="6">
        <v>0</v>
      </c>
      <c r="PD48" s="6">
        <v>4.4052863436123352E-3</v>
      </c>
      <c r="PE48" s="6">
        <v>0</v>
      </c>
      <c r="PF48" s="6">
        <v>0</v>
      </c>
      <c r="PG48" s="6">
        <v>1.7621145374449341E-2</v>
      </c>
      <c r="PH48" s="6">
        <v>4.4052863436123352E-3</v>
      </c>
      <c r="PI48" s="11">
        <v>0.96475770925110127</v>
      </c>
      <c r="PJ48" s="18">
        <v>228</v>
      </c>
      <c r="PK48" s="6">
        <v>4.8245614035087717E-2</v>
      </c>
      <c r="PL48" s="6">
        <v>9.2105263157894732E-2</v>
      </c>
      <c r="PM48" s="6">
        <v>0.85964912280701755</v>
      </c>
      <c r="PN48" s="11">
        <v>0</v>
      </c>
      <c r="PO48" s="18">
        <v>232</v>
      </c>
      <c r="PP48" s="6">
        <v>0.49137931034482757</v>
      </c>
      <c r="PQ48" s="6">
        <v>0.18534482758620691</v>
      </c>
      <c r="PR48" s="6">
        <v>9.0517241379310331E-2</v>
      </c>
      <c r="PS48" s="6">
        <v>3.4482758620689655E-2</v>
      </c>
      <c r="PT48" s="6">
        <v>1.7241379310344827E-2</v>
      </c>
      <c r="PU48" s="11">
        <v>0.18103448275862066</v>
      </c>
      <c r="PV48" s="18">
        <v>60</v>
      </c>
      <c r="PW48" s="6">
        <v>0.18333333333333332</v>
      </c>
      <c r="PX48" s="6">
        <v>3.3333333333333333E-2</v>
      </c>
      <c r="PY48" s="6">
        <v>0.35</v>
      </c>
      <c r="PZ48" s="6">
        <v>0.4</v>
      </c>
      <c r="QA48" s="11">
        <v>3.3333333333333333E-2</v>
      </c>
      <c r="QB48" s="18">
        <v>232</v>
      </c>
      <c r="QC48" s="6">
        <v>0.15086206896551724</v>
      </c>
      <c r="QD48" s="6">
        <v>0.20689655172413793</v>
      </c>
      <c r="QE48" s="6">
        <v>0.33620689655172414</v>
      </c>
      <c r="QF48" s="6">
        <v>0.11206896551724138</v>
      </c>
      <c r="QG48" s="6">
        <v>0.14224137931034483</v>
      </c>
      <c r="QH48" s="11">
        <v>5.1724137931034482E-2</v>
      </c>
      <c r="QI48" s="18">
        <v>0</v>
      </c>
      <c r="QJ48" s="6">
        <v>0</v>
      </c>
      <c r="QK48" s="6">
        <v>0</v>
      </c>
      <c r="QL48" s="6">
        <v>0</v>
      </c>
      <c r="QM48" s="6">
        <v>0</v>
      </c>
      <c r="QN48" s="6">
        <v>0</v>
      </c>
      <c r="QO48" s="6">
        <v>0</v>
      </c>
      <c r="QP48" s="6">
        <v>0</v>
      </c>
      <c r="QQ48" s="8">
        <v>0</v>
      </c>
      <c r="QR48" s="52">
        <v>8000</v>
      </c>
    </row>
    <row r="49" spans="1:460" ht="38.25" thickTop="1" thickBot="1" x14ac:dyDescent="0.3">
      <c r="A49" s="66" t="e">
        <f>VLOOKUP(B49,Vægt!A:F,6,FALSE)</f>
        <v>#N/A</v>
      </c>
      <c r="B49" s="2" t="s">
        <v>51</v>
      </c>
      <c r="C49" s="22">
        <v>71</v>
      </c>
      <c r="D49" s="18">
        <v>71</v>
      </c>
      <c r="E49" s="6">
        <v>0.54929577464788737</v>
      </c>
      <c r="F49" s="6">
        <v>0.28169014084507044</v>
      </c>
      <c r="G49" s="6">
        <v>0.11267605633802819</v>
      </c>
      <c r="H49" s="6">
        <v>1.4084507042253523E-2</v>
      </c>
      <c r="I49" s="6">
        <v>0</v>
      </c>
      <c r="J49" s="6">
        <v>2.8169014084507046E-2</v>
      </c>
      <c r="K49" s="11">
        <v>1.4084507042253523E-2</v>
      </c>
      <c r="L49" s="18">
        <v>71</v>
      </c>
      <c r="M49" s="6">
        <v>0.54929577464788737</v>
      </c>
      <c r="N49" s="6">
        <v>4.2253521126760563E-2</v>
      </c>
      <c r="O49" s="6">
        <v>0</v>
      </c>
      <c r="P49" s="6">
        <v>1.4084507042253523E-2</v>
      </c>
      <c r="Q49" s="6">
        <v>0.21126760563380281</v>
      </c>
      <c r="R49" s="6">
        <v>0.30985915492957744</v>
      </c>
      <c r="S49" s="6">
        <v>0.19718309859154928</v>
      </c>
      <c r="T49" s="6">
        <v>4.2253521126760563E-2</v>
      </c>
      <c r="U49" s="6">
        <v>0.26760563380281688</v>
      </c>
      <c r="V49" s="6">
        <v>0.12676056338028169</v>
      </c>
      <c r="W49" s="6">
        <v>0.25352112676056338</v>
      </c>
      <c r="X49" s="6">
        <v>0.39436619718309857</v>
      </c>
      <c r="Y49" s="6">
        <v>2.8169014084507046E-2</v>
      </c>
      <c r="Z49" s="11">
        <v>0</v>
      </c>
      <c r="AA49" s="18">
        <v>71</v>
      </c>
      <c r="AB49" s="6">
        <v>1.4084507042253523E-2</v>
      </c>
      <c r="AC49" s="6">
        <v>4.2253521126760563E-2</v>
      </c>
      <c r="AD49" s="6">
        <v>0.11267605633802819</v>
      </c>
      <c r="AE49" s="6">
        <v>0.16901408450704225</v>
      </c>
      <c r="AF49" s="6">
        <v>0.63380281690140849</v>
      </c>
      <c r="AG49" s="11">
        <v>2.8169014084507046E-2</v>
      </c>
      <c r="AH49" s="18">
        <v>71</v>
      </c>
      <c r="AI49" s="6">
        <v>0.352112676056338</v>
      </c>
      <c r="AJ49" s="6">
        <v>0.28169014084507044</v>
      </c>
      <c r="AK49" s="6">
        <v>0.26760563380281688</v>
      </c>
      <c r="AL49" s="6">
        <v>2.8169014084507046E-2</v>
      </c>
      <c r="AM49" s="6">
        <v>1.4084507042253523E-2</v>
      </c>
      <c r="AN49" s="11">
        <v>5.6338028169014093E-2</v>
      </c>
      <c r="AO49" s="18">
        <v>71</v>
      </c>
      <c r="AP49" s="6">
        <v>0.43661971830985913</v>
      </c>
      <c r="AQ49" s="6">
        <v>0.22535211267605637</v>
      </c>
      <c r="AR49" s="6">
        <v>0.12676056338028169</v>
      </c>
      <c r="AS49" s="6">
        <v>4.2253521126760563E-2</v>
      </c>
      <c r="AT49" s="6">
        <v>4.2253521126760563E-2</v>
      </c>
      <c r="AU49" s="11">
        <v>0.12676056338028169</v>
      </c>
      <c r="AV49" s="18">
        <v>71</v>
      </c>
      <c r="AW49" s="6">
        <v>0.50704225352112675</v>
      </c>
      <c r="AX49" s="6">
        <v>0.30985915492957744</v>
      </c>
      <c r="AY49" s="6">
        <v>8.4507042253521125E-2</v>
      </c>
      <c r="AZ49" s="6">
        <v>0</v>
      </c>
      <c r="BA49" s="6">
        <v>1.4084507042253523E-2</v>
      </c>
      <c r="BB49" s="11">
        <v>8.4507042253521125E-2</v>
      </c>
      <c r="BC49" s="18">
        <v>71</v>
      </c>
      <c r="BD49" s="6">
        <v>0.74647887323943662</v>
      </c>
      <c r="BE49" s="6">
        <v>0.12676056338028169</v>
      </c>
      <c r="BF49" s="6">
        <v>7.0422535211267609E-2</v>
      </c>
      <c r="BG49" s="6">
        <v>0</v>
      </c>
      <c r="BH49" s="6">
        <v>0</v>
      </c>
      <c r="BI49" s="11">
        <v>5.6338028169014093E-2</v>
      </c>
      <c r="BJ49" s="18">
        <v>0</v>
      </c>
      <c r="BK49" s="6">
        <v>0</v>
      </c>
      <c r="BL49" s="6">
        <v>0</v>
      </c>
      <c r="BM49" s="6">
        <v>0</v>
      </c>
      <c r="BN49" s="6">
        <v>0</v>
      </c>
      <c r="BO49" s="6">
        <v>0</v>
      </c>
      <c r="BP49" s="11">
        <v>0</v>
      </c>
      <c r="BQ49" s="18">
        <v>71</v>
      </c>
      <c r="BR49" s="6">
        <v>0.50704225352112675</v>
      </c>
      <c r="BS49" s="6">
        <v>0.26760563380281688</v>
      </c>
      <c r="BT49" s="6">
        <v>0.12676056338028169</v>
      </c>
      <c r="BU49" s="6">
        <v>7.0422535211267609E-2</v>
      </c>
      <c r="BV49" s="6">
        <v>2.8169014084507046E-2</v>
      </c>
      <c r="BW49" s="11">
        <v>0</v>
      </c>
      <c r="BX49" s="18">
        <v>71</v>
      </c>
      <c r="BY49" s="6">
        <v>0.11267605633802819</v>
      </c>
      <c r="BZ49" s="6">
        <v>0.12676056338028169</v>
      </c>
      <c r="CA49" s="6">
        <v>0.42253521126760563</v>
      </c>
      <c r="CB49" s="6">
        <v>0.26760563380281688</v>
      </c>
      <c r="CC49" s="6">
        <v>7.0422535211267609E-2</v>
      </c>
      <c r="CD49" s="11">
        <v>0</v>
      </c>
      <c r="CE49" s="18">
        <v>71</v>
      </c>
      <c r="CF49" s="6">
        <v>0.16901408450704225</v>
      </c>
      <c r="CG49" s="6">
        <v>0.15492957746478872</v>
      </c>
      <c r="CH49" s="6">
        <v>0.26760563380281688</v>
      </c>
      <c r="CI49" s="6">
        <v>0.23943661971830985</v>
      </c>
      <c r="CJ49" s="6">
        <v>0.12676056338028169</v>
      </c>
      <c r="CK49" s="11">
        <v>4.2253521126760563E-2</v>
      </c>
      <c r="CL49" s="18">
        <v>71</v>
      </c>
      <c r="CM49" s="6">
        <v>0.18309859154929581</v>
      </c>
      <c r="CN49" s="6">
        <v>0.11267605633802819</v>
      </c>
      <c r="CO49" s="6">
        <v>0.15492957746478872</v>
      </c>
      <c r="CP49" s="6">
        <v>0.28169014084507044</v>
      </c>
      <c r="CQ49" s="6">
        <v>0.16901408450704225</v>
      </c>
      <c r="CR49" s="6">
        <v>9.8591549295774641E-2</v>
      </c>
      <c r="CS49" s="22">
        <v>71</v>
      </c>
      <c r="CT49" s="6">
        <v>0.23943661971830985</v>
      </c>
      <c r="CU49" s="6">
        <v>0.3380281690140845</v>
      </c>
      <c r="CV49" s="6">
        <v>0.23943661971830985</v>
      </c>
      <c r="CW49" s="6">
        <v>0.14084507042253522</v>
      </c>
      <c r="CX49" s="6">
        <v>1.4084507042253523E-2</v>
      </c>
      <c r="CY49" s="11">
        <v>2.8169014084507046E-2</v>
      </c>
      <c r="CZ49" s="18">
        <v>71</v>
      </c>
      <c r="DA49" s="6">
        <v>0.46478873239436619</v>
      </c>
      <c r="DB49" s="6">
        <v>0.23943661971830985</v>
      </c>
      <c r="DC49" s="6">
        <v>0.19718309859154928</v>
      </c>
      <c r="DD49" s="6">
        <v>4.2253521126760563E-2</v>
      </c>
      <c r="DE49" s="6">
        <v>0</v>
      </c>
      <c r="DF49" s="11">
        <v>5.6338028169014093E-2</v>
      </c>
      <c r="DG49" s="18">
        <v>0</v>
      </c>
      <c r="DH49" s="6">
        <v>0</v>
      </c>
      <c r="DI49" s="6">
        <v>0</v>
      </c>
      <c r="DJ49" s="6">
        <v>0</v>
      </c>
      <c r="DK49" s="6">
        <v>0</v>
      </c>
      <c r="DL49" s="6">
        <v>0</v>
      </c>
      <c r="DM49" s="11">
        <v>0</v>
      </c>
      <c r="DN49" s="18">
        <v>71</v>
      </c>
      <c r="DO49" s="6">
        <v>0.85915492957746475</v>
      </c>
      <c r="DP49" s="11">
        <v>0.14084507042253522</v>
      </c>
      <c r="DQ49" s="18">
        <v>0</v>
      </c>
      <c r="DR49" s="6">
        <v>0</v>
      </c>
      <c r="DS49" s="6">
        <v>0</v>
      </c>
      <c r="DT49" s="6">
        <v>0</v>
      </c>
      <c r="DU49" s="6">
        <v>0</v>
      </c>
      <c r="DV49" s="6">
        <v>0</v>
      </c>
      <c r="DW49" s="6">
        <v>0</v>
      </c>
      <c r="DX49" s="6">
        <v>0</v>
      </c>
      <c r="DY49" s="6">
        <v>0</v>
      </c>
      <c r="DZ49" s="6">
        <v>0</v>
      </c>
      <c r="EA49" s="6">
        <v>0</v>
      </c>
      <c r="EB49" s="6">
        <v>0</v>
      </c>
      <c r="EC49" s="11">
        <v>0</v>
      </c>
      <c r="ED49" s="18">
        <v>0</v>
      </c>
      <c r="EE49" s="6">
        <v>0</v>
      </c>
      <c r="EF49" s="6">
        <v>0</v>
      </c>
      <c r="EG49" s="6">
        <v>0</v>
      </c>
      <c r="EH49" s="6">
        <v>0</v>
      </c>
      <c r="EI49" s="6">
        <v>0</v>
      </c>
      <c r="EJ49" s="6">
        <v>0</v>
      </c>
      <c r="EK49" s="6">
        <v>0</v>
      </c>
      <c r="EL49" s="6">
        <v>0</v>
      </c>
      <c r="EM49" s="6">
        <v>0</v>
      </c>
      <c r="EN49" s="6">
        <v>0</v>
      </c>
      <c r="EO49" s="11">
        <v>0</v>
      </c>
      <c r="EP49" s="18">
        <v>0</v>
      </c>
      <c r="EQ49" s="6">
        <v>0</v>
      </c>
      <c r="ER49" s="6">
        <v>0</v>
      </c>
      <c r="ES49" s="6">
        <v>0</v>
      </c>
      <c r="ET49" s="6">
        <v>0</v>
      </c>
      <c r="EU49" s="6">
        <v>0</v>
      </c>
      <c r="EV49" s="6">
        <v>0</v>
      </c>
      <c r="EW49" s="6">
        <v>0</v>
      </c>
      <c r="EX49" s="6">
        <v>0</v>
      </c>
      <c r="EY49" s="6">
        <v>0</v>
      </c>
      <c r="EZ49" s="6">
        <v>0</v>
      </c>
      <c r="FA49" s="6">
        <v>0</v>
      </c>
      <c r="FB49" s="6">
        <v>0</v>
      </c>
      <c r="FC49" s="6">
        <v>0</v>
      </c>
      <c r="FD49" s="6">
        <v>0</v>
      </c>
      <c r="FE49" s="6">
        <v>0</v>
      </c>
      <c r="FF49" s="6">
        <v>0</v>
      </c>
      <c r="FG49" s="6">
        <v>0</v>
      </c>
      <c r="FH49" s="6">
        <v>0</v>
      </c>
      <c r="FI49" s="6">
        <v>0</v>
      </c>
      <c r="FJ49" s="11">
        <v>0</v>
      </c>
      <c r="FK49" s="18">
        <v>71</v>
      </c>
      <c r="FL49" s="6">
        <v>0.78873239436619713</v>
      </c>
      <c r="FM49" s="6">
        <v>0.50704225352112675</v>
      </c>
      <c r="FN49" s="6">
        <v>0.59154929577464788</v>
      </c>
      <c r="FO49" s="6">
        <v>0.21126760563380281</v>
      </c>
      <c r="FP49" s="6">
        <v>9.8591549295774641E-2</v>
      </c>
      <c r="FQ49" s="6">
        <v>0.30985915492957744</v>
      </c>
      <c r="FR49" s="6">
        <v>0.19718309859154928</v>
      </c>
      <c r="FS49" s="6">
        <v>0.23943661971830985</v>
      </c>
      <c r="FT49" s="6">
        <v>0.46478873239436619</v>
      </c>
      <c r="FU49" s="6">
        <v>0.15492957746478872</v>
      </c>
      <c r="FV49" s="6">
        <v>9.8591549295774641E-2</v>
      </c>
      <c r="FW49" s="6">
        <v>0.22535211267605637</v>
      </c>
      <c r="FX49" s="6">
        <v>0.21126760563380281</v>
      </c>
      <c r="FY49" s="6">
        <v>0.19718309859154928</v>
      </c>
      <c r="FZ49" s="6">
        <v>0</v>
      </c>
      <c r="GA49" s="6">
        <v>0</v>
      </c>
      <c r="GB49" s="11">
        <v>4.2253521126760563E-2</v>
      </c>
      <c r="GC49" s="18">
        <v>31</v>
      </c>
      <c r="GD49" s="6">
        <v>0</v>
      </c>
      <c r="GE49" s="6">
        <v>0</v>
      </c>
      <c r="GF49" s="6">
        <v>3.2258064516129031E-2</v>
      </c>
      <c r="GG49" s="6">
        <v>0.38709677419354838</v>
      </c>
      <c r="GH49" s="6">
        <v>0.54838709677419351</v>
      </c>
      <c r="GI49" s="11">
        <v>3.2258064516129031E-2</v>
      </c>
      <c r="GJ49" s="18">
        <v>31</v>
      </c>
      <c r="GK49" s="6">
        <v>3.2258064516129031E-2</v>
      </c>
      <c r="GL49" s="6">
        <v>0</v>
      </c>
      <c r="GM49" s="6">
        <v>0.12903225806451613</v>
      </c>
      <c r="GN49" s="6">
        <v>0.38709677419354838</v>
      </c>
      <c r="GO49" s="6">
        <v>0.45161290322580638</v>
      </c>
      <c r="GP49" s="11">
        <v>0</v>
      </c>
      <c r="GQ49" s="18">
        <v>31</v>
      </c>
      <c r="GR49" s="6">
        <v>0</v>
      </c>
      <c r="GS49" s="6">
        <v>0</v>
      </c>
      <c r="GT49" s="6">
        <v>0</v>
      </c>
      <c r="GU49" s="6">
        <v>0.54838709677419351</v>
      </c>
      <c r="GV49" s="6">
        <v>0.45161290322580638</v>
      </c>
      <c r="GW49" s="11">
        <v>0</v>
      </c>
      <c r="GX49" s="18">
        <v>31</v>
      </c>
      <c r="GY49" s="6">
        <v>3.2258064516129031E-2</v>
      </c>
      <c r="GZ49" s="6">
        <v>0</v>
      </c>
      <c r="HA49" s="6">
        <v>3.2258064516129031E-2</v>
      </c>
      <c r="HB49" s="6">
        <v>0.35483870967741937</v>
      </c>
      <c r="HC49" s="6">
        <v>0.38709677419354838</v>
      </c>
      <c r="HD49" s="11">
        <v>0.19354838709677419</v>
      </c>
      <c r="HE49" s="18">
        <v>31</v>
      </c>
      <c r="HF49" s="6">
        <v>0</v>
      </c>
      <c r="HG49" s="6">
        <v>0</v>
      </c>
      <c r="HH49" s="6">
        <v>3.2258064516129031E-2</v>
      </c>
      <c r="HI49" s="6">
        <v>0.38709677419354838</v>
      </c>
      <c r="HJ49" s="6">
        <v>0.58064516129032262</v>
      </c>
      <c r="HK49" s="11">
        <v>0</v>
      </c>
      <c r="HL49" s="18">
        <v>31</v>
      </c>
      <c r="HM49" s="6">
        <v>3.2258064516129031E-2</v>
      </c>
      <c r="HN49" s="6">
        <v>0</v>
      </c>
      <c r="HO49" s="6">
        <v>6.4516129032258063E-2</v>
      </c>
      <c r="HP49" s="6">
        <v>0.25806451612903225</v>
      </c>
      <c r="HQ49" s="6">
        <v>0.38709677419354838</v>
      </c>
      <c r="HR49" s="11">
        <v>0.25806451612903225</v>
      </c>
      <c r="HS49" s="18">
        <v>31</v>
      </c>
      <c r="HT49" s="6">
        <v>3.2258064516129031E-2</v>
      </c>
      <c r="HU49" s="6">
        <v>0</v>
      </c>
      <c r="HV49" s="6">
        <v>0.19354838709677419</v>
      </c>
      <c r="HW49" s="6">
        <v>0.35483870967741937</v>
      </c>
      <c r="HX49" s="6">
        <v>0.19354838709677419</v>
      </c>
      <c r="HY49" s="11">
        <v>0.22580645161290319</v>
      </c>
      <c r="HZ49" s="18">
        <v>31</v>
      </c>
      <c r="IA49" s="6">
        <v>3.2258064516129031E-2</v>
      </c>
      <c r="IB49" s="6">
        <v>0</v>
      </c>
      <c r="IC49" s="6">
        <v>0.29032258064516131</v>
      </c>
      <c r="ID49" s="6">
        <v>0.38709677419354838</v>
      </c>
      <c r="IE49" s="6">
        <v>9.6774193548387094E-2</v>
      </c>
      <c r="IF49" s="11">
        <v>0.19354838709677419</v>
      </c>
      <c r="IG49" s="18">
        <v>31</v>
      </c>
      <c r="IH49" s="6">
        <v>3.2258064516129031E-2</v>
      </c>
      <c r="II49" s="6">
        <v>0</v>
      </c>
      <c r="IJ49" s="6">
        <v>6.4516129032258063E-2</v>
      </c>
      <c r="IK49" s="6">
        <v>0.35483870967741937</v>
      </c>
      <c r="IL49" s="6">
        <v>0.32258064516129031</v>
      </c>
      <c r="IM49" s="11">
        <v>0.22580645161290319</v>
      </c>
      <c r="IN49" s="18">
        <v>31</v>
      </c>
      <c r="IO49" s="6">
        <v>0</v>
      </c>
      <c r="IP49" s="6">
        <v>0</v>
      </c>
      <c r="IQ49" s="6">
        <v>0.16129032258064516</v>
      </c>
      <c r="IR49" s="6">
        <v>0.19354838709677419</v>
      </c>
      <c r="IS49" s="6">
        <v>6.4516129032258063E-2</v>
      </c>
      <c r="IT49" s="11">
        <v>0.58064516129032262</v>
      </c>
      <c r="IU49" s="18">
        <v>0</v>
      </c>
      <c r="IV49" s="6">
        <v>0</v>
      </c>
      <c r="IW49" s="6">
        <v>0</v>
      </c>
      <c r="IX49" s="6">
        <v>0</v>
      </c>
      <c r="IY49" s="6">
        <v>0</v>
      </c>
      <c r="IZ49" s="6">
        <v>0</v>
      </c>
      <c r="JA49" s="11">
        <v>0</v>
      </c>
      <c r="JB49" s="18">
        <v>0</v>
      </c>
      <c r="JC49" s="6">
        <v>0</v>
      </c>
      <c r="JD49" s="6">
        <v>0</v>
      </c>
      <c r="JE49" s="6">
        <v>0</v>
      </c>
      <c r="JF49" s="6">
        <v>0</v>
      </c>
      <c r="JG49" s="6">
        <v>0</v>
      </c>
      <c r="JH49" s="11">
        <v>0</v>
      </c>
      <c r="JI49" s="18">
        <v>0</v>
      </c>
      <c r="JJ49" s="6">
        <v>0</v>
      </c>
      <c r="JK49" s="6">
        <v>0</v>
      </c>
      <c r="JL49" s="6">
        <v>0</v>
      </c>
      <c r="JM49" s="6">
        <v>0</v>
      </c>
      <c r="JN49" s="6">
        <v>0</v>
      </c>
      <c r="JO49" s="11">
        <v>0</v>
      </c>
      <c r="JP49" s="18">
        <v>70</v>
      </c>
      <c r="JQ49" s="6">
        <v>4.2857142857142858E-2</v>
      </c>
      <c r="JR49" s="6">
        <v>0.38571428571428579</v>
      </c>
      <c r="JS49" s="11">
        <v>0.5714285714285714</v>
      </c>
      <c r="JT49" s="15">
        <v>56.199999999999996</v>
      </c>
      <c r="JU49" s="18">
        <v>71</v>
      </c>
      <c r="JV49" s="6">
        <v>0.95774647887323938</v>
      </c>
      <c r="JW49" s="6">
        <v>2.8169014084507046E-2</v>
      </c>
      <c r="JX49" s="11">
        <v>1.4084507042253523E-2</v>
      </c>
      <c r="JY49" s="18">
        <v>71</v>
      </c>
      <c r="JZ49" s="6">
        <v>0.92957746478873238</v>
      </c>
      <c r="KA49" s="6">
        <v>5.6338028169014093E-2</v>
      </c>
      <c r="KB49" s="11">
        <v>1.4084507042253523E-2</v>
      </c>
      <c r="KC49" s="18">
        <v>71</v>
      </c>
      <c r="KD49" s="6">
        <v>7.0422535211267609E-2</v>
      </c>
      <c r="KE49" s="6">
        <v>0.22535211267605637</v>
      </c>
      <c r="KF49" s="6">
        <v>0.32394366197183105</v>
      </c>
      <c r="KG49" s="6">
        <v>0.3380281690140845</v>
      </c>
      <c r="KH49" s="11">
        <v>4.2253521126760563E-2</v>
      </c>
      <c r="KI49" s="18">
        <v>28</v>
      </c>
      <c r="KJ49" s="6">
        <v>0.5</v>
      </c>
      <c r="KK49" s="6">
        <v>0.5</v>
      </c>
      <c r="KL49" s="11">
        <v>0</v>
      </c>
      <c r="KM49" s="18">
        <v>71</v>
      </c>
      <c r="KN49" s="6">
        <v>0.92957746478873238</v>
      </c>
      <c r="KO49" s="6">
        <v>0.42253521126760563</v>
      </c>
      <c r="KP49" s="6">
        <v>0.29577464788732394</v>
      </c>
      <c r="KQ49" s="6">
        <v>0.16901408450704225</v>
      </c>
      <c r="KR49" s="6">
        <v>2.8169014084507046E-2</v>
      </c>
      <c r="KS49" s="6">
        <v>0</v>
      </c>
      <c r="KT49" s="6">
        <v>4.2253521126760563E-2</v>
      </c>
      <c r="KU49" s="6">
        <v>1.4084507042253523E-2</v>
      </c>
      <c r="KV49" s="6">
        <v>4.2253521126760563E-2</v>
      </c>
      <c r="KW49" s="11">
        <v>5.6338028169014093E-2</v>
      </c>
      <c r="KX49" s="18">
        <v>71</v>
      </c>
      <c r="KY49" s="6">
        <v>0</v>
      </c>
      <c r="KZ49" s="6">
        <v>0.9859154929577465</v>
      </c>
      <c r="LA49" s="6">
        <v>0</v>
      </c>
      <c r="LB49" s="6">
        <v>1.4084507042253523E-2</v>
      </c>
      <c r="LC49" s="11">
        <v>0</v>
      </c>
      <c r="LD49" s="18">
        <v>71</v>
      </c>
      <c r="LE49" s="6">
        <v>1.4084507042253523E-2</v>
      </c>
      <c r="LF49" s="6">
        <v>0</v>
      </c>
      <c r="LG49" s="6">
        <v>0</v>
      </c>
      <c r="LH49" s="6">
        <v>0</v>
      </c>
      <c r="LI49" s="6">
        <v>0</v>
      </c>
      <c r="LJ49" s="6">
        <v>0</v>
      </c>
      <c r="LK49" s="6">
        <v>0</v>
      </c>
      <c r="LL49" s="6">
        <v>0</v>
      </c>
      <c r="LM49" s="6">
        <v>0</v>
      </c>
      <c r="LN49" s="6">
        <v>0</v>
      </c>
      <c r="LO49" s="6">
        <v>0</v>
      </c>
      <c r="LP49" s="6">
        <v>0</v>
      </c>
      <c r="LQ49" s="6">
        <v>0</v>
      </c>
      <c r="LR49" s="6">
        <v>0</v>
      </c>
      <c r="LS49" s="6">
        <v>0</v>
      </c>
      <c r="LT49" s="6">
        <v>0</v>
      </c>
      <c r="LU49" s="6">
        <v>0</v>
      </c>
      <c r="LV49" s="6">
        <v>0</v>
      </c>
      <c r="LW49" s="6">
        <v>0</v>
      </c>
      <c r="LX49" s="6">
        <v>0</v>
      </c>
      <c r="LY49" s="6">
        <v>0</v>
      </c>
      <c r="LZ49" s="6">
        <v>0</v>
      </c>
      <c r="MA49" s="6">
        <v>0</v>
      </c>
      <c r="MB49" s="6">
        <v>0</v>
      </c>
      <c r="MC49" s="6">
        <v>0</v>
      </c>
      <c r="MD49" s="6">
        <v>0</v>
      </c>
      <c r="ME49" s="6">
        <v>0</v>
      </c>
      <c r="MF49" s="6">
        <v>0</v>
      </c>
      <c r="MG49" s="6">
        <v>0</v>
      </c>
      <c r="MH49" s="6">
        <v>0</v>
      </c>
      <c r="MI49" s="6">
        <v>0</v>
      </c>
      <c r="MJ49" s="6">
        <v>0</v>
      </c>
      <c r="MK49" s="6">
        <v>0</v>
      </c>
      <c r="ML49" s="6">
        <v>0</v>
      </c>
      <c r="MM49" s="6">
        <v>0</v>
      </c>
      <c r="MN49" s="6">
        <v>0</v>
      </c>
      <c r="MO49" s="6">
        <v>0</v>
      </c>
      <c r="MP49" s="6">
        <v>0</v>
      </c>
      <c r="MQ49" s="6">
        <v>0</v>
      </c>
      <c r="MR49" s="6">
        <v>0</v>
      </c>
      <c r="MS49" s="6">
        <v>0</v>
      </c>
      <c r="MT49" s="6">
        <v>0</v>
      </c>
      <c r="MU49" s="6">
        <v>0</v>
      </c>
      <c r="MV49" s="6">
        <v>0</v>
      </c>
      <c r="MW49" s="6">
        <v>0</v>
      </c>
      <c r="MX49" s="6">
        <v>0</v>
      </c>
      <c r="MY49" s="6">
        <v>0</v>
      </c>
      <c r="MZ49" s="6">
        <v>0</v>
      </c>
      <c r="NA49" s="6">
        <v>0</v>
      </c>
      <c r="NB49" s="6">
        <v>0</v>
      </c>
      <c r="NC49" s="6">
        <v>0</v>
      </c>
      <c r="ND49" s="6">
        <v>0</v>
      </c>
      <c r="NE49" s="6">
        <v>0</v>
      </c>
      <c r="NF49" s="6">
        <v>0</v>
      </c>
      <c r="NG49" s="6">
        <v>0</v>
      </c>
      <c r="NH49" s="6">
        <v>0</v>
      </c>
      <c r="NI49" s="6">
        <v>0</v>
      </c>
      <c r="NJ49" s="6">
        <v>0</v>
      </c>
      <c r="NK49" s="6">
        <v>0</v>
      </c>
      <c r="NL49" s="6">
        <v>0</v>
      </c>
      <c r="NM49" s="6">
        <v>0</v>
      </c>
      <c r="NN49" s="6">
        <v>0</v>
      </c>
      <c r="NO49" s="6">
        <v>0</v>
      </c>
      <c r="NP49" s="6">
        <v>0</v>
      </c>
      <c r="NQ49" s="6">
        <v>0</v>
      </c>
      <c r="NR49" s="6">
        <v>0</v>
      </c>
      <c r="NS49" s="6">
        <v>0</v>
      </c>
      <c r="NT49" s="6">
        <v>0</v>
      </c>
      <c r="NU49" s="6">
        <v>0</v>
      </c>
      <c r="NV49" s="6">
        <v>0</v>
      </c>
      <c r="NW49" s="6">
        <v>0</v>
      </c>
      <c r="NX49" s="6">
        <v>0</v>
      </c>
      <c r="NY49" s="6">
        <v>0</v>
      </c>
      <c r="NZ49" s="6">
        <v>0.70422535211267601</v>
      </c>
      <c r="OA49" s="6">
        <v>0.11267605633802819</v>
      </c>
      <c r="OB49" s="6">
        <v>2.8169014084507046E-2</v>
      </c>
      <c r="OC49" s="6">
        <v>0</v>
      </c>
      <c r="OD49" s="6">
        <v>0</v>
      </c>
      <c r="OE49" s="6">
        <v>0</v>
      </c>
      <c r="OF49" s="6">
        <v>0</v>
      </c>
      <c r="OG49" s="6">
        <v>1.4084507042253523E-2</v>
      </c>
      <c r="OH49" s="6">
        <v>0.12676056338028169</v>
      </c>
      <c r="OI49" s="6">
        <v>0</v>
      </c>
      <c r="OJ49" s="6">
        <v>0</v>
      </c>
      <c r="OK49" s="6">
        <v>0</v>
      </c>
      <c r="OL49" s="6">
        <v>0</v>
      </c>
      <c r="OM49" s="6">
        <v>0</v>
      </c>
      <c r="ON49" s="6">
        <v>0</v>
      </c>
      <c r="OO49" s="6">
        <v>0</v>
      </c>
      <c r="OP49" s="6">
        <v>0</v>
      </c>
      <c r="OQ49" s="6">
        <v>0</v>
      </c>
      <c r="OR49" s="6">
        <v>0</v>
      </c>
      <c r="OS49" s="6">
        <v>0</v>
      </c>
      <c r="OT49" s="6">
        <v>0</v>
      </c>
      <c r="OU49" s="6">
        <v>0</v>
      </c>
      <c r="OV49" s="6">
        <v>0</v>
      </c>
      <c r="OW49" s="6">
        <v>0</v>
      </c>
      <c r="OX49" s="11">
        <v>0</v>
      </c>
      <c r="OY49" s="18">
        <v>71</v>
      </c>
      <c r="OZ49" s="6">
        <v>1.4084507042253523E-2</v>
      </c>
      <c r="PA49" s="6">
        <v>0</v>
      </c>
      <c r="PB49" s="6">
        <v>0</v>
      </c>
      <c r="PC49" s="6">
        <v>0</v>
      </c>
      <c r="PD49" s="6">
        <v>0</v>
      </c>
      <c r="PE49" s="6">
        <v>0</v>
      </c>
      <c r="PF49" s="6">
        <v>0</v>
      </c>
      <c r="PG49" s="6">
        <v>0.9859154929577465</v>
      </c>
      <c r="PH49" s="6">
        <v>0</v>
      </c>
      <c r="PI49" s="11">
        <v>0</v>
      </c>
      <c r="PJ49" s="18">
        <v>70</v>
      </c>
      <c r="PK49" s="6">
        <v>2.8571428571428571E-2</v>
      </c>
      <c r="PL49" s="6">
        <v>8.5714285714285715E-2</v>
      </c>
      <c r="PM49" s="6">
        <v>0.88571428571428568</v>
      </c>
      <c r="PN49" s="11">
        <v>0</v>
      </c>
      <c r="PO49" s="18">
        <v>71</v>
      </c>
      <c r="PP49" s="6">
        <v>0.40845070422535218</v>
      </c>
      <c r="PQ49" s="6">
        <v>0.43661971830985913</v>
      </c>
      <c r="PR49" s="6">
        <v>4.2253521126760563E-2</v>
      </c>
      <c r="PS49" s="6">
        <v>0</v>
      </c>
      <c r="PT49" s="6">
        <v>0</v>
      </c>
      <c r="PU49" s="11">
        <v>0.11267605633802819</v>
      </c>
      <c r="PV49" s="18">
        <v>57</v>
      </c>
      <c r="PW49" s="6">
        <v>3.5087719298245612E-2</v>
      </c>
      <c r="PX49" s="6">
        <v>0.24561403508771928</v>
      </c>
      <c r="PY49" s="6">
        <v>0.22807017543859648</v>
      </c>
      <c r="PZ49" s="6">
        <v>0.47368421052631576</v>
      </c>
      <c r="QA49" s="11">
        <v>1.7543859649122806E-2</v>
      </c>
      <c r="QB49" s="18">
        <v>71</v>
      </c>
      <c r="QC49" s="6">
        <v>0.14084507042253522</v>
      </c>
      <c r="QD49" s="6">
        <v>7.0422535211267609E-2</v>
      </c>
      <c r="QE49" s="6">
        <v>0.30985915492957744</v>
      </c>
      <c r="QF49" s="6">
        <v>0.15492957746478872</v>
      </c>
      <c r="QG49" s="6">
        <v>0.30985915492957744</v>
      </c>
      <c r="QH49" s="11">
        <v>1.4084507042253523E-2</v>
      </c>
      <c r="QI49" s="18">
        <v>0</v>
      </c>
      <c r="QJ49" s="6">
        <v>0</v>
      </c>
      <c r="QK49" s="6">
        <v>0</v>
      </c>
      <c r="QL49" s="6">
        <v>0</v>
      </c>
      <c r="QM49" s="6">
        <v>0</v>
      </c>
      <c r="QN49" s="6">
        <v>0</v>
      </c>
      <c r="QO49" s="6">
        <v>0</v>
      </c>
      <c r="QP49" s="6">
        <v>0</v>
      </c>
      <c r="QQ49" s="8">
        <v>0</v>
      </c>
      <c r="QR49" s="46">
        <v>6746</v>
      </c>
    </row>
    <row r="50" spans="1:460" ht="50.25" thickTop="1" thickBot="1" x14ac:dyDescent="0.3">
      <c r="A50" s="66">
        <f>VLOOKUP(B50,Vægt!A:F,6,FALSE)</f>
        <v>0.93303853231038869</v>
      </c>
      <c r="B50" s="2" t="s">
        <v>52</v>
      </c>
      <c r="C50" s="22">
        <v>451</v>
      </c>
      <c r="D50" s="18">
        <v>451</v>
      </c>
      <c r="E50" s="6">
        <v>0.16629711751662971</v>
      </c>
      <c r="F50" s="6">
        <v>0.19068736141906872</v>
      </c>
      <c r="G50" s="6">
        <v>0.14190687361419069</v>
      </c>
      <c r="H50" s="6">
        <v>9.5343680709534362E-2</v>
      </c>
      <c r="I50" s="6">
        <v>0.11529933481152993</v>
      </c>
      <c r="J50" s="6">
        <v>0.28603104212860309</v>
      </c>
      <c r="K50" s="11">
        <v>4.434589800443459E-3</v>
      </c>
      <c r="L50" s="18">
        <v>451</v>
      </c>
      <c r="M50" s="6">
        <v>0.25942350332594233</v>
      </c>
      <c r="N50" s="6">
        <v>3.5476718403547672E-2</v>
      </c>
      <c r="O50" s="6">
        <v>6.6518847006651885E-3</v>
      </c>
      <c r="P50" s="6">
        <v>2.2172949002217295E-3</v>
      </c>
      <c r="Q50" s="6">
        <v>0.37028824833702884</v>
      </c>
      <c r="R50" s="6">
        <v>0.41019955654101997</v>
      </c>
      <c r="S50" s="6">
        <v>8.2039911308203997E-2</v>
      </c>
      <c r="T50" s="6">
        <v>3.7694013303769404E-2</v>
      </c>
      <c r="U50" s="6">
        <v>0.39246119733924606</v>
      </c>
      <c r="V50" s="6">
        <v>0.14190687361419069</v>
      </c>
      <c r="W50" s="6">
        <v>0.25498891352549891</v>
      </c>
      <c r="X50" s="6">
        <v>0.24390243902439024</v>
      </c>
      <c r="Y50" s="6">
        <v>9.3126385809312637E-2</v>
      </c>
      <c r="Z50" s="11">
        <v>2.2172949002217295E-3</v>
      </c>
      <c r="AA50" s="18">
        <v>451</v>
      </c>
      <c r="AB50" s="6">
        <v>1.7738359201773836E-2</v>
      </c>
      <c r="AC50" s="6">
        <v>5.5432372505543247E-2</v>
      </c>
      <c r="AD50" s="6">
        <v>9.3126385809312637E-2</v>
      </c>
      <c r="AE50" s="6">
        <v>9.7560975609756101E-2</v>
      </c>
      <c r="AF50" s="6">
        <v>0.72727272727272729</v>
      </c>
      <c r="AG50" s="11">
        <v>8.869179600886918E-3</v>
      </c>
      <c r="AH50" s="18">
        <v>451</v>
      </c>
      <c r="AI50" s="6">
        <v>0.50554323725055428</v>
      </c>
      <c r="AJ50" s="6">
        <v>0.26829268292682928</v>
      </c>
      <c r="AK50" s="6">
        <v>0.12638580931263857</v>
      </c>
      <c r="AL50" s="6">
        <v>2.6607538802660754E-2</v>
      </c>
      <c r="AM50" s="6">
        <v>3.7694013303769404E-2</v>
      </c>
      <c r="AN50" s="11">
        <v>3.5476718403547672E-2</v>
      </c>
      <c r="AO50" s="18">
        <v>451</v>
      </c>
      <c r="AP50" s="6">
        <v>0.42793791574279377</v>
      </c>
      <c r="AQ50" s="6">
        <v>0.18181818181818182</v>
      </c>
      <c r="AR50" s="6">
        <v>0.13747228381374724</v>
      </c>
      <c r="AS50" s="6">
        <v>6.6518847006651879E-2</v>
      </c>
      <c r="AT50" s="6">
        <v>6.2084257206208429E-2</v>
      </c>
      <c r="AU50" s="11">
        <v>0.12416851441241686</v>
      </c>
      <c r="AV50" s="18">
        <v>451</v>
      </c>
      <c r="AW50" s="6">
        <v>0.55654101995565408</v>
      </c>
      <c r="AX50" s="6">
        <v>0.21951219512195125</v>
      </c>
      <c r="AY50" s="6">
        <v>9.7560975609756101E-2</v>
      </c>
      <c r="AZ50" s="6">
        <v>2.6607538802660754E-2</v>
      </c>
      <c r="BA50" s="6">
        <v>1.3303769401330377E-2</v>
      </c>
      <c r="BB50" s="11">
        <v>8.6474501108647447E-2</v>
      </c>
      <c r="BC50" s="18">
        <v>451</v>
      </c>
      <c r="BD50" s="6">
        <v>0.80709534368070956</v>
      </c>
      <c r="BE50" s="6">
        <v>7.0953436807095344E-2</v>
      </c>
      <c r="BF50" s="6">
        <v>2.2172949002217293E-2</v>
      </c>
      <c r="BG50" s="6">
        <v>4.434589800443459E-3</v>
      </c>
      <c r="BH50" s="6">
        <v>2.2172949002217295E-3</v>
      </c>
      <c r="BI50" s="11">
        <v>9.3126385809312637E-2</v>
      </c>
      <c r="BJ50" s="18">
        <v>0</v>
      </c>
      <c r="BK50" s="6">
        <v>0</v>
      </c>
      <c r="BL50" s="6">
        <v>0</v>
      </c>
      <c r="BM50" s="6">
        <v>0</v>
      </c>
      <c r="BN50" s="6">
        <v>0</v>
      </c>
      <c r="BO50" s="6">
        <v>0</v>
      </c>
      <c r="BP50" s="11">
        <v>0</v>
      </c>
      <c r="BQ50" s="18">
        <v>451</v>
      </c>
      <c r="BR50" s="6">
        <v>0.33259423503325941</v>
      </c>
      <c r="BS50" s="6">
        <v>0.29490022172949004</v>
      </c>
      <c r="BT50" s="6">
        <v>0.15521064301552107</v>
      </c>
      <c r="BU50" s="6">
        <v>9.5343680709534362E-2</v>
      </c>
      <c r="BV50" s="6">
        <v>9.5343680709534362E-2</v>
      </c>
      <c r="BW50" s="11">
        <v>2.6607538802660754E-2</v>
      </c>
      <c r="BX50" s="18">
        <v>451</v>
      </c>
      <c r="BY50" s="6">
        <v>0.13747228381374724</v>
      </c>
      <c r="BZ50" s="6">
        <v>0.24390243902439024</v>
      </c>
      <c r="CA50" s="6">
        <v>0.30155210643015523</v>
      </c>
      <c r="CB50" s="6">
        <v>0.12638580931263857</v>
      </c>
      <c r="CC50" s="6">
        <v>0.17738359201773835</v>
      </c>
      <c r="CD50" s="11">
        <v>1.3303769401330377E-2</v>
      </c>
      <c r="CE50" s="18">
        <v>451</v>
      </c>
      <c r="CF50" s="6">
        <v>0.4079822616407982</v>
      </c>
      <c r="CG50" s="6">
        <v>0.25942350332594233</v>
      </c>
      <c r="CH50" s="6">
        <v>0.18403547671840353</v>
      </c>
      <c r="CI50" s="6">
        <v>6.4301552106430154E-2</v>
      </c>
      <c r="CJ50" s="6">
        <v>2.2172949002217293E-2</v>
      </c>
      <c r="CK50" s="11">
        <v>6.2084257206208429E-2</v>
      </c>
      <c r="CL50" s="18">
        <v>451</v>
      </c>
      <c r="CM50" s="6">
        <v>0.15299334811529933</v>
      </c>
      <c r="CN50" s="6">
        <v>6.2084257206208429E-2</v>
      </c>
      <c r="CO50" s="6">
        <v>0.10421286031042129</v>
      </c>
      <c r="CP50" s="6">
        <v>0.13082039911308205</v>
      </c>
      <c r="CQ50" s="6">
        <v>0.42572062084257206</v>
      </c>
      <c r="CR50" s="6">
        <v>0.12416851441241686</v>
      </c>
      <c r="CS50" s="22">
        <v>451</v>
      </c>
      <c r="CT50" s="6">
        <v>0.34368070953436808</v>
      </c>
      <c r="CU50" s="6">
        <v>0.28381374722838137</v>
      </c>
      <c r="CV50" s="6">
        <v>0.19068736141906872</v>
      </c>
      <c r="CW50" s="6">
        <v>6.4301552106430154E-2</v>
      </c>
      <c r="CX50" s="6">
        <v>4.2128603104212861E-2</v>
      </c>
      <c r="CY50" s="11">
        <v>7.5388026607538808E-2</v>
      </c>
      <c r="CZ50" s="18">
        <v>451</v>
      </c>
      <c r="DA50" s="6">
        <v>0.58980044345898008</v>
      </c>
      <c r="DB50" s="6">
        <v>0.15964523281596452</v>
      </c>
      <c r="DC50" s="6">
        <v>7.5388026607538808E-2</v>
      </c>
      <c r="DD50" s="6">
        <v>2.8824833702882482E-2</v>
      </c>
      <c r="DE50" s="6">
        <v>8.869179600886918E-3</v>
      </c>
      <c r="DF50" s="11">
        <v>0.13747228381374724</v>
      </c>
      <c r="DG50" s="18">
        <v>0</v>
      </c>
      <c r="DH50" s="6">
        <v>0</v>
      </c>
      <c r="DI50" s="6">
        <v>0</v>
      </c>
      <c r="DJ50" s="6">
        <v>0</v>
      </c>
      <c r="DK50" s="6">
        <v>0</v>
      </c>
      <c r="DL50" s="6">
        <v>0</v>
      </c>
      <c r="DM50" s="11">
        <v>0</v>
      </c>
      <c r="DN50" s="18">
        <v>451</v>
      </c>
      <c r="DO50" s="6">
        <v>0.8647450110864745</v>
      </c>
      <c r="DP50" s="11">
        <v>0.1352549889135255</v>
      </c>
      <c r="DQ50" s="18">
        <v>451</v>
      </c>
      <c r="DR50" s="6">
        <v>0.87804878048780499</v>
      </c>
      <c r="DS50" s="6">
        <v>0.57649667405764971</v>
      </c>
      <c r="DT50" s="6">
        <v>0.37472283813747226</v>
      </c>
      <c r="DU50" s="6">
        <v>0.54545454545454541</v>
      </c>
      <c r="DV50" s="6">
        <v>0.16407982261640799</v>
      </c>
      <c r="DW50" s="6">
        <v>0.33702882483370289</v>
      </c>
      <c r="DX50" s="6">
        <v>0.14634146341463414</v>
      </c>
      <c r="DY50" s="6">
        <v>0.1352549889135255</v>
      </c>
      <c r="DZ50" s="6">
        <v>0.1574279379157428</v>
      </c>
      <c r="EA50" s="6">
        <v>0</v>
      </c>
      <c r="EB50" s="6">
        <v>0</v>
      </c>
      <c r="EC50" s="11">
        <v>1.9955654101995565E-2</v>
      </c>
      <c r="ED50" s="18">
        <v>0</v>
      </c>
      <c r="EE50" s="6">
        <v>0</v>
      </c>
      <c r="EF50" s="6">
        <v>0</v>
      </c>
      <c r="EG50" s="6">
        <v>0</v>
      </c>
      <c r="EH50" s="6">
        <v>0</v>
      </c>
      <c r="EI50" s="6">
        <v>0</v>
      </c>
      <c r="EJ50" s="6">
        <v>0</v>
      </c>
      <c r="EK50" s="6">
        <v>0</v>
      </c>
      <c r="EL50" s="6">
        <v>0</v>
      </c>
      <c r="EM50" s="6">
        <v>0</v>
      </c>
      <c r="EN50" s="6">
        <v>0</v>
      </c>
      <c r="EO50" s="11">
        <v>0</v>
      </c>
      <c r="EP50" s="18">
        <v>0</v>
      </c>
      <c r="EQ50" s="6">
        <v>0</v>
      </c>
      <c r="ER50" s="6">
        <v>0</v>
      </c>
      <c r="ES50" s="6">
        <v>0</v>
      </c>
      <c r="ET50" s="6">
        <v>0</v>
      </c>
      <c r="EU50" s="6">
        <v>0</v>
      </c>
      <c r="EV50" s="6">
        <v>0</v>
      </c>
      <c r="EW50" s="6">
        <v>0</v>
      </c>
      <c r="EX50" s="6">
        <v>0</v>
      </c>
      <c r="EY50" s="6">
        <v>0</v>
      </c>
      <c r="EZ50" s="6">
        <v>0</v>
      </c>
      <c r="FA50" s="6">
        <v>0</v>
      </c>
      <c r="FB50" s="6">
        <v>0</v>
      </c>
      <c r="FC50" s="6">
        <v>0</v>
      </c>
      <c r="FD50" s="6">
        <v>0</v>
      </c>
      <c r="FE50" s="6">
        <v>0</v>
      </c>
      <c r="FF50" s="6">
        <v>0</v>
      </c>
      <c r="FG50" s="6">
        <v>0</v>
      </c>
      <c r="FH50" s="6">
        <v>0</v>
      </c>
      <c r="FI50" s="6">
        <v>0</v>
      </c>
      <c r="FJ50" s="11">
        <v>0</v>
      </c>
      <c r="FK50" s="18">
        <v>0</v>
      </c>
      <c r="FL50" s="6">
        <v>0</v>
      </c>
      <c r="FM50" s="6">
        <v>0</v>
      </c>
      <c r="FN50" s="6">
        <v>0</v>
      </c>
      <c r="FO50" s="6">
        <v>0</v>
      </c>
      <c r="FP50" s="6">
        <v>0</v>
      </c>
      <c r="FQ50" s="6">
        <v>0</v>
      </c>
      <c r="FR50" s="6">
        <v>0</v>
      </c>
      <c r="FS50" s="6">
        <v>0</v>
      </c>
      <c r="FT50" s="6">
        <v>0</v>
      </c>
      <c r="FU50" s="6">
        <v>0</v>
      </c>
      <c r="FV50" s="6">
        <v>0</v>
      </c>
      <c r="FW50" s="6">
        <v>0</v>
      </c>
      <c r="FX50" s="6">
        <v>0</v>
      </c>
      <c r="FY50" s="6">
        <v>0</v>
      </c>
      <c r="FZ50" s="6">
        <v>0</v>
      </c>
      <c r="GA50" s="6">
        <v>0</v>
      </c>
      <c r="GB50" s="11">
        <v>0</v>
      </c>
      <c r="GC50" s="18">
        <v>374</v>
      </c>
      <c r="GD50" s="6">
        <v>1.3368983957219251E-2</v>
      </c>
      <c r="GE50" s="6">
        <v>2.6737967914438497E-3</v>
      </c>
      <c r="GF50" s="6">
        <v>3.7433155080213901E-2</v>
      </c>
      <c r="GG50" s="6">
        <v>0.26470588235294118</v>
      </c>
      <c r="GH50" s="6">
        <v>0.63368983957219249</v>
      </c>
      <c r="GI50" s="11">
        <v>4.8128342245989303E-2</v>
      </c>
      <c r="GJ50" s="18">
        <v>374</v>
      </c>
      <c r="GK50" s="6">
        <v>0</v>
      </c>
      <c r="GL50" s="6">
        <v>5.3475935828876994E-3</v>
      </c>
      <c r="GM50" s="6">
        <v>3.4759358288770054E-2</v>
      </c>
      <c r="GN50" s="6">
        <v>0.33957219251336901</v>
      </c>
      <c r="GO50" s="6">
        <v>0.59893048128342241</v>
      </c>
      <c r="GP50" s="11">
        <v>2.1390374331550797E-2</v>
      </c>
      <c r="GQ50" s="18">
        <v>374</v>
      </c>
      <c r="GR50" s="6">
        <v>1.3368983957219251E-2</v>
      </c>
      <c r="GS50" s="6">
        <v>0</v>
      </c>
      <c r="GT50" s="6">
        <v>2.6737967914438502E-2</v>
      </c>
      <c r="GU50" s="6">
        <v>0.26470588235294118</v>
      </c>
      <c r="GV50" s="6">
        <v>0.67379679144385018</v>
      </c>
      <c r="GW50" s="11">
        <v>2.1390374331550797E-2</v>
      </c>
      <c r="GX50" s="18">
        <v>374</v>
      </c>
      <c r="GY50" s="6">
        <v>5.3475935828876994E-3</v>
      </c>
      <c r="GZ50" s="6">
        <v>2.6737967914438497E-3</v>
      </c>
      <c r="HA50" s="6">
        <v>3.4759358288770054E-2</v>
      </c>
      <c r="HB50" s="6">
        <v>0.32085561497326204</v>
      </c>
      <c r="HC50" s="6">
        <v>0.5401069518716578</v>
      </c>
      <c r="HD50" s="11">
        <v>9.6256684491978606E-2</v>
      </c>
      <c r="HE50" s="18">
        <v>374</v>
      </c>
      <c r="HF50" s="6">
        <v>1.3368983957219251E-2</v>
      </c>
      <c r="HG50" s="6">
        <v>2.6737967914438497E-3</v>
      </c>
      <c r="HH50" s="6">
        <v>1.871657754010695E-2</v>
      </c>
      <c r="HI50" s="6">
        <v>0.25401069518716579</v>
      </c>
      <c r="HJ50" s="6">
        <v>0.69518716577540107</v>
      </c>
      <c r="HK50" s="11">
        <v>1.6042780748663103E-2</v>
      </c>
      <c r="HL50" s="18">
        <v>374</v>
      </c>
      <c r="HM50" s="6">
        <v>8.0213903743315516E-3</v>
      </c>
      <c r="HN50" s="6">
        <v>1.6042780748663103E-2</v>
      </c>
      <c r="HO50" s="6">
        <v>8.2887700534759357E-2</v>
      </c>
      <c r="HP50" s="6">
        <v>0.39839572192513367</v>
      </c>
      <c r="HQ50" s="6">
        <v>0.37433155080213898</v>
      </c>
      <c r="HR50" s="11">
        <v>0.12032085561497326</v>
      </c>
      <c r="HS50" s="18">
        <v>374</v>
      </c>
      <c r="HT50" s="6">
        <v>8.0213903743315516E-3</v>
      </c>
      <c r="HU50" s="6">
        <v>2.4064171122994651E-2</v>
      </c>
      <c r="HV50" s="6">
        <v>0.10962566844919784</v>
      </c>
      <c r="HW50" s="6">
        <v>0.33689839572192509</v>
      </c>
      <c r="HX50" s="6">
        <v>0.2165775401069519</v>
      </c>
      <c r="HY50" s="11">
        <v>0.30481283422459893</v>
      </c>
      <c r="HZ50" s="18">
        <v>374</v>
      </c>
      <c r="IA50" s="6">
        <v>1.6042780748663103E-2</v>
      </c>
      <c r="IB50" s="6">
        <v>2.6737967914438502E-2</v>
      </c>
      <c r="IC50" s="6">
        <v>0.13903743315508021</v>
      </c>
      <c r="ID50" s="6">
        <v>0.26470588235294118</v>
      </c>
      <c r="IE50" s="6">
        <v>0.22727272727272727</v>
      </c>
      <c r="IF50" s="11">
        <v>0.32620320855614976</v>
      </c>
      <c r="IG50" s="18">
        <v>374</v>
      </c>
      <c r="IH50" s="6">
        <v>1.6042780748663103E-2</v>
      </c>
      <c r="II50" s="6">
        <v>5.3475935828876994E-3</v>
      </c>
      <c r="IJ50" s="6">
        <v>5.8823529411764698E-2</v>
      </c>
      <c r="IK50" s="6">
        <v>0.23529411764705879</v>
      </c>
      <c r="IL50" s="6">
        <v>0.5</v>
      </c>
      <c r="IM50" s="11">
        <v>0.18449197860962566</v>
      </c>
      <c r="IN50" s="18">
        <v>374</v>
      </c>
      <c r="IO50" s="6">
        <v>8.0213903743315516E-3</v>
      </c>
      <c r="IP50" s="6">
        <v>1.0695187165775399E-2</v>
      </c>
      <c r="IQ50" s="6">
        <v>5.3475935828877004E-2</v>
      </c>
      <c r="IR50" s="6">
        <v>8.556149732620319E-2</v>
      </c>
      <c r="IS50" s="6">
        <v>0.11229946524064172</v>
      </c>
      <c r="IT50" s="11">
        <v>0.72994652406417115</v>
      </c>
      <c r="IU50" s="18">
        <v>0</v>
      </c>
      <c r="IV50" s="6">
        <v>0</v>
      </c>
      <c r="IW50" s="6">
        <v>0</v>
      </c>
      <c r="IX50" s="6">
        <v>0</v>
      </c>
      <c r="IY50" s="6">
        <v>0</v>
      </c>
      <c r="IZ50" s="6">
        <v>0</v>
      </c>
      <c r="JA50" s="11">
        <v>0</v>
      </c>
      <c r="JB50" s="18">
        <v>0</v>
      </c>
      <c r="JC50" s="6">
        <v>0</v>
      </c>
      <c r="JD50" s="6">
        <v>0</v>
      </c>
      <c r="JE50" s="6">
        <v>0</v>
      </c>
      <c r="JF50" s="6">
        <v>0</v>
      </c>
      <c r="JG50" s="6">
        <v>0</v>
      </c>
      <c r="JH50" s="11">
        <v>0</v>
      </c>
      <c r="JI50" s="18">
        <v>0</v>
      </c>
      <c r="JJ50" s="6">
        <v>0</v>
      </c>
      <c r="JK50" s="6">
        <v>0</v>
      </c>
      <c r="JL50" s="6">
        <v>0</v>
      </c>
      <c r="JM50" s="6">
        <v>0</v>
      </c>
      <c r="JN50" s="6">
        <v>0</v>
      </c>
      <c r="JO50" s="11">
        <v>0</v>
      </c>
      <c r="JP50" s="18">
        <v>430</v>
      </c>
      <c r="JQ50" s="6">
        <v>2.7906976744186046E-2</v>
      </c>
      <c r="JR50" s="6">
        <v>0.1372093023255814</v>
      </c>
      <c r="JS50" s="11">
        <v>0.83488372093023255</v>
      </c>
      <c r="JT50" s="15">
        <v>67.948837209302368</v>
      </c>
      <c r="JU50" s="18">
        <v>451</v>
      </c>
      <c r="JV50" s="6">
        <v>0.87583148558758306</v>
      </c>
      <c r="JW50" s="6">
        <v>9.3126385809312637E-2</v>
      </c>
      <c r="JX50" s="11">
        <v>3.1042128603104215E-2</v>
      </c>
      <c r="JY50" s="18">
        <v>451</v>
      </c>
      <c r="JZ50" s="6">
        <v>0.87804878048780499</v>
      </c>
      <c r="KA50" s="6">
        <v>8.4257206208425722E-2</v>
      </c>
      <c r="KB50" s="11">
        <v>3.7694013303769404E-2</v>
      </c>
      <c r="KC50" s="18">
        <v>451</v>
      </c>
      <c r="KD50" s="6">
        <v>2.2172949002217293E-2</v>
      </c>
      <c r="KE50" s="6">
        <v>0.29490022172949004</v>
      </c>
      <c r="KF50" s="6">
        <v>8.6474501108647447E-2</v>
      </c>
      <c r="KG50" s="6">
        <v>0.54767184035476724</v>
      </c>
      <c r="KH50" s="11">
        <v>4.878048780487805E-2</v>
      </c>
      <c r="KI50" s="18">
        <v>49</v>
      </c>
      <c r="KJ50" s="6">
        <v>0.26530612244897961</v>
      </c>
      <c r="KK50" s="6">
        <v>0.73469387755102045</v>
      </c>
      <c r="KL50" s="11">
        <v>0</v>
      </c>
      <c r="KM50" s="18">
        <v>451</v>
      </c>
      <c r="KN50" s="6">
        <v>0.68957871396895787</v>
      </c>
      <c r="KO50" s="6">
        <v>0.29046563192904656</v>
      </c>
      <c r="KP50" s="6">
        <v>0.32372505543237251</v>
      </c>
      <c r="KQ50" s="6">
        <v>0.10643015521064302</v>
      </c>
      <c r="KR50" s="6">
        <v>2.4390243902439025E-2</v>
      </c>
      <c r="KS50" s="6">
        <v>4.434589800443459E-3</v>
      </c>
      <c r="KT50" s="6">
        <v>2.2172949002217295E-3</v>
      </c>
      <c r="KU50" s="6">
        <v>1.9955654101995565E-2</v>
      </c>
      <c r="KV50" s="6">
        <v>5.3215077605321508E-2</v>
      </c>
      <c r="KW50" s="11">
        <v>0.20177383592017739</v>
      </c>
      <c r="KX50" s="18">
        <v>437</v>
      </c>
      <c r="KY50" s="6">
        <v>1.1441647597254002E-2</v>
      </c>
      <c r="KZ50" s="6">
        <v>4.3478260869565216E-2</v>
      </c>
      <c r="LA50" s="6">
        <v>0.92677345537757427</v>
      </c>
      <c r="LB50" s="6">
        <v>1.6018306636155607E-2</v>
      </c>
      <c r="LC50" s="11">
        <v>2.2883295194508009E-3</v>
      </c>
      <c r="LD50" s="18">
        <v>437</v>
      </c>
      <c r="LE50" s="6">
        <v>6.8649885583524032E-3</v>
      </c>
      <c r="LF50" s="6">
        <v>0</v>
      </c>
      <c r="LG50" s="6">
        <v>0</v>
      </c>
      <c r="LH50" s="6">
        <v>0</v>
      </c>
      <c r="LI50" s="6">
        <v>0</v>
      </c>
      <c r="LJ50" s="6">
        <v>2.2883295194508009E-3</v>
      </c>
      <c r="LK50" s="6">
        <v>0</v>
      </c>
      <c r="LL50" s="6">
        <v>0</v>
      </c>
      <c r="LM50" s="6">
        <v>0</v>
      </c>
      <c r="LN50" s="6">
        <v>0</v>
      </c>
      <c r="LO50" s="6">
        <v>0</v>
      </c>
      <c r="LP50" s="6">
        <v>0</v>
      </c>
      <c r="LQ50" s="6">
        <v>0</v>
      </c>
      <c r="LR50" s="6">
        <v>0</v>
      </c>
      <c r="LS50" s="6">
        <v>0</v>
      </c>
      <c r="LT50" s="6">
        <v>0</v>
      </c>
      <c r="LU50" s="6">
        <v>0</v>
      </c>
      <c r="LV50" s="6">
        <v>0</v>
      </c>
      <c r="LW50" s="6">
        <v>0</v>
      </c>
      <c r="LX50" s="6">
        <v>0</v>
      </c>
      <c r="LY50" s="6">
        <v>0</v>
      </c>
      <c r="LZ50" s="6">
        <v>0</v>
      </c>
      <c r="MA50" s="6">
        <v>2.2883295194508009E-3</v>
      </c>
      <c r="MB50" s="6">
        <v>0</v>
      </c>
      <c r="MC50" s="6">
        <v>0</v>
      </c>
      <c r="MD50" s="6">
        <v>0</v>
      </c>
      <c r="ME50" s="6">
        <v>0</v>
      </c>
      <c r="MF50" s="6">
        <v>0</v>
      </c>
      <c r="MG50" s="6">
        <v>0</v>
      </c>
      <c r="MH50" s="6">
        <v>2.2883295194508009E-3</v>
      </c>
      <c r="MI50" s="6">
        <v>0</v>
      </c>
      <c r="MJ50" s="6">
        <v>2.2883295194508009E-3</v>
      </c>
      <c r="MK50" s="6">
        <v>0</v>
      </c>
      <c r="ML50" s="6">
        <v>0</v>
      </c>
      <c r="MM50" s="6">
        <v>0</v>
      </c>
      <c r="MN50" s="6">
        <v>0</v>
      </c>
      <c r="MO50" s="6">
        <v>0</v>
      </c>
      <c r="MP50" s="6">
        <v>2.2883295194508009E-3</v>
      </c>
      <c r="MQ50" s="6">
        <v>0</v>
      </c>
      <c r="MR50" s="6">
        <v>0</v>
      </c>
      <c r="MS50" s="6">
        <v>0</v>
      </c>
      <c r="MT50" s="6">
        <v>0</v>
      </c>
      <c r="MU50" s="6">
        <v>0</v>
      </c>
      <c r="MV50" s="6">
        <v>0</v>
      </c>
      <c r="MW50" s="6">
        <v>0</v>
      </c>
      <c r="MX50" s="6">
        <v>0</v>
      </c>
      <c r="MY50" s="6">
        <v>6.8649885583524032E-3</v>
      </c>
      <c r="MZ50" s="6">
        <v>4.5766590389016018E-3</v>
      </c>
      <c r="NA50" s="6">
        <v>2.2883295194508009E-3</v>
      </c>
      <c r="NB50" s="6">
        <v>2.2883295194508009E-3</v>
      </c>
      <c r="NC50" s="6">
        <v>0</v>
      </c>
      <c r="ND50" s="6">
        <v>1.1441647597254002E-2</v>
      </c>
      <c r="NE50" s="6">
        <v>2.2883295194508009E-3</v>
      </c>
      <c r="NF50" s="6">
        <v>2.2883295194508009E-3</v>
      </c>
      <c r="NG50" s="6">
        <v>0</v>
      </c>
      <c r="NH50" s="6">
        <v>0</v>
      </c>
      <c r="NI50" s="6">
        <v>7.0938215102974822E-2</v>
      </c>
      <c r="NJ50" s="6">
        <v>6.8649885583524032E-3</v>
      </c>
      <c r="NK50" s="6">
        <v>0.44622425629290619</v>
      </c>
      <c r="NL50" s="6">
        <v>4.8054919908466817E-2</v>
      </c>
      <c r="NM50" s="6">
        <v>2.9748283752860413E-2</v>
      </c>
      <c r="NN50" s="6">
        <v>0</v>
      </c>
      <c r="NO50" s="6">
        <v>2.2883295194508009E-3</v>
      </c>
      <c r="NP50" s="6">
        <v>2.0594965675057208E-2</v>
      </c>
      <c r="NQ50" s="6">
        <v>0.15102974828375287</v>
      </c>
      <c r="NR50" s="6">
        <v>6.8649885583524032E-3</v>
      </c>
      <c r="NS50" s="6">
        <v>0</v>
      </c>
      <c r="NT50" s="6">
        <v>9.8398169336384442E-2</v>
      </c>
      <c r="NU50" s="6">
        <v>2.7459954233409613E-2</v>
      </c>
      <c r="NV50" s="6">
        <v>2.2883295194508009E-3</v>
      </c>
      <c r="NW50" s="6">
        <v>0</v>
      </c>
      <c r="NX50" s="6">
        <v>0</v>
      </c>
      <c r="NY50" s="6">
        <v>2.2883295194508009E-3</v>
      </c>
      <c r="NZ50" s="6">
        <v>0</v>
      </c>
      <c r="OA50" s="6">
        <v>0</v>
      </c>
      <c r="OB50" s="6">
        <v>2.2883295194508009E-3</v>
      </c>
      <c r="OC50" s="6">
        <v>0</v>
      </c>
      <c r="OD50" s="6">
        <v>0</v>
      </c>
      <c r="OE50" s="6">
        <v>2.2883295194508009E-3</v>
      </c>
      <c r="OF50" s="6">
        <v>0</v>
      </c>
      <c r="OG50" s="6">
        <v>0</v>
      </c>
      <c r="OH50" s="6">
        <v>6.8649885583524032E-3</v>
      </c>
      <c r="OI50" s="6">
        <v>0</v>
      </c>
      <c r="OJ50" s="6">
        <v>0</v>
      </c>
      <c r="OK50" s="6">
        <v>1.1441647597254002E-2</v>
      </c>
      <c r="OL50" s="6">
        <v>0</v>
      </c>
      <c r="OM50" s="6">
        <v>0</v>
      </c>
      <c r="ON50" s="6">
        <v>6.8649885583524032E-3</v>
      </c>
      <c r="OO50" s="6">
        <v>2.2883295194508009E-3</v>
      </c>
      <c r="OP50" s="6">
        <v>0</v>
      </c>
      <c r="OQ50" s="6">
        <v>0</v>
      </c>
      <c r="OR50" s="6">
        <v>0</v>
      </c>
      <c r="OS50" s="6">
        <v>0</v>
      </c>
      <c r="OT50" s="6">
        <v>0</v>
      </c>
      <c r="OU50" s="6">
        <v>0</v>
      </c>
      <c r="OV50" s="6">
        <v>4.5766590389016018E-3</v>
      </c>
      <c r="OW50" s="6">
        <v>0</v>
      </c>
      <c r="OX50" s="11">
        <v>0</v>
      </c>
      <c r="OY50" s="18">
        <v>437</v>
      </c>
      <c r="OZ50" s="6">
        <v>6.8649885583524032E-3</v>
      </c>
      <c r="PA50" s="6">
        <v>2.2883295194508009E-3</v>
      </c>
      <c r="PB50" s="6">
        <v>4.5766590389016018E-3</v>
      </c>
      <c r="PC50" s="6">
        <v>0</v>
      </c>
      <c r="PD50" s="6">
        <v>4.5766590389016018E-3</v>
      </c>
      <c r="PE50" s="6">
        <v>3.2036613272311214E-2</v>
      </c>
      <c r="PF50" s="6">
        <v>0.90846681922196793</v>
      </c>
      <c r="PG50" s="6">
        <v>2.0594965675057208E-2</v>
      </c>
      <c r="PH50" s="6">
        <v>9.1533180778032037E-3</v>
      </c>
      <c r="PI50" s="11">
        <v>1.1441647597254002E-2</v>
      </c>
      <c r="PJ50" s="18">
        <v>442</v>
      </c>
      <c r="PK50" s="6">
        <v>4.5248868778280547E-3</v>
      </c>
      <c r="PL50" s="6">
        <v>0.11085972850678733</v>
      </c>
      <c r="PM50" s="6">
        <v>0.88461538461538458</v>
      </c>
      <c r="PN50" s="11">
        <v>0</v>
      </c>
      <c r="PO50" s="18">
        <v>451</v>
      </c>
      <c r="PP50" s="6">
        <v>0.29268292682926828</v>
      </c>
      <c r="PQ50" s="6">
        <v>0.28824833702882485</v>
      </c>
      <c r="PR50" s="6">
        <v>8.8691796008869173E-2</v>
      </c>
      <c r="PS50" s="6">
        <v>2.4390243902439025E-2</v>
      </c>
      <c r="PT50" s="6">
        <v>3.325942350332594E-2</v>
      </c>
      <c r="PU50" s="11">
        <v>0.27272727272727271</v>
      </c>
      <c r="PV50" s="18">
        <v>309</v>
      </c>
      <c r="PW50" s="6">
        <v>6.7961165048543687E-2</v>
      </c>
      <c r="PX50" s="6">
        <v>3.8834951456310676E-2</v>
      </c>
      <c r="PY50" s="6">
        <v>0.11003236245954692</v>
      </c>
      <c r="PZ50" s="6">
        <v>0.69902912621359226</v>
      </c>
      <c r="QA50" s="11">
        <v>8.4142394822006472E-2</v>
      </c>
      <c r="QB50" s="18">
        <v>451</v>
      </c>
      <c r="QC50" s="6">
        <v>0.30376940133037694</v>
      </c>
      <c r="QD50" s="6">
        <v>8.8691796008869173E-2</v>
      </c>
      <c r="QE50" s="6">
        <v>0.13968957871396895</v>
      </c>
      <c r="QF50" s="6">
        <v>0.12638580931263857</v>
      </c>
      <c r="QG50" s="6">
        <v>0.22838137472283815</v>
      </c>
      <c r="QH50" s="11">
        <v>0.1130820399113082</v>
      </c>
      <c r="QI50" s="18">
        <v>0</v>
      </c>
      <c r="QJ50" s="6">
        <v>0</v>
      </c>
      <c r="QK50" s="6">
        <v>0</v>
      </c>
      <c r="QL50" s="6">
        <v>0</v>
      </c>
      <c r="QM50" s="6">
        <v>0</v>
      </c>
      <c r="QN50" s="6">
        <v>0</v>
      </c>
      <c r="QO50" s="6">
        <v>0</v>
      </c>
      <c r="QP50" s="6">
        <v>0</v>
      </c>
      <c r="QQ50" s="8">
        <v>0</v>
      </c>
      <c r="QR50" s="45">
        <v>30600</v>
      </c>
    </row>
    <row r="51" spans="1:460" ht="16.5" thickTop="1" thickBot="1" x14ac:dyDescent="0.3">
      <c r="A51" s="66">
        <f>VLOOKUP(B51,Vægt!A:F,6,FALSE)</f>
        <v>0.3274201510052796</v>
      </c>
      <c r="B51" s="2" t="s">
        <v>53</v>
      </c>
      <c r="C51" s="22">
        <v>420</v>
      </c>
      <c r="D51" s="18">
        <v>420</v>
      </c>
      <c r="E51" s="6">
        <v>7.6190476190476197E-2</v>
      </c>
      <c r="F51" s="6">
        <v>0.41428571428571431</v>
      </c>
      <c r="G51" s="6">
        <v>0.25714285714285712</v>
      </c>
      <c r="H51" s="6">
        <v>8.3333333333333315E-2</v>
      </c>
      <c r="I51" s="6">
        <v>8.5714285714285715E-2</v>
      </c>
      <c r="J51" s="6">
        <v>8.0952380952380942E-2</v>
      </c>
      <c r="K51" s="11">
        <v>2.3809523809523812E-3</v>
      </c>
      <c r="L51" s="18">
        <v>420</v>
      </c>
      <c r="M51" s="6">
        <v>0.33809523809523812</v>
      </c>
      <c r="N51" s="6">
        <v>0.11666666666666665</v>
      </c>
      <c r="O51" s="6">
        <v>0</v>
      </c>
      <c r="P51" s="6">
        <v>0</v>
      </c>
      <c r="Q51" s="6">
        <v>0.25476190476190474</v>
      </c>
      <c r="R51" s="6">
        <v>0.16428571428571426</v>
      </c>
      <c r="S51" s="6">
        <v>0.18095238095238095</v>
      </c>
      <c r="T51" s="6">
        <v>0.29761904761904762</v>
      </c>
      <c r="U51" s="6">
        <v>0.13095238095238096</v>
      </c>
      <c r="V51" s="6">
        <v>0.15238095238095239</v>
      </c>
      <c r="W51" s="6">
        <v>0.27142857142857141</v>
      </c>
      <c r="X51" s="6">
        <v>0.30714285714285716</v>
      </c>
      <c r="Y51" s="6">
        <v>9.5238095238095233E-2</v>
      </c>
      <c r="Z51" s="11">
        <v>0</v>
      </c>
      <c r="AA51" s="18">
        <v>420</v>
      </c>
      <c r="AB51" s="6">
        <v>1.4285714285714285E-2</v>
      </c>
      <c r="AC51" s="6">
        <v>1.6666666666666666E-2</v>
      </c>
      <c r="AD51" s="6">
        <v>4.5238095238095237E-2</v>
      </c>
      <c r="AE51" s="6">
        <v>0.20952380952380953</v>
      </c>
      <c r="AF51" s="6">
        <v>0.70476190476190481</v>
      </c>
      <c r="AG51" s="11">
        <v>9.5238095238095247E-3</v>
      </c>
      <c r="AH51" s="18">
        <v>420</v>
      </c>
      <c r="AI51" s="6">
        <v>0.25952380952380955</v>
      </c>
      <c r="AJ51" s="6">
        <v>0.40476190476190477</v>
      </c>
      <c r="AK51" s="6">
        <v>0.23571428571428568</v>
      </c>
      <c r="AL51" s="6">
        <v>6.6666666666666666E-2</v>
      </c>
      <c r="AM51" s="6">
        <v>1.9047619047619049E-2</v>
      </c>
      <c r="AN51" s="11">
        <v>1.4285714285714285E-2</v>
      </c>
      <c r="AO51" s="18">
        <v>420</v>
      </c>
      <c r="AP51" s="6">
        <v>0.33095238095238094</v>
      </c>
      <c r="AQ51" s="6">
        <v>0.25476190476190474</v>
      </c>
      <c r="AR51" s="6">
        <v>0.19523809523809527</v>
      </c>
      <c r="AS51" s="6">
        <v>9.5238095238095233E-2</v>
      </c>
      <c r="AT51" s="6">
        <v>2.8571428571428571E-2</v>
      </c>
      <c r="AU51" s="11">
        <v>9.5238095238095233E-2</v>
      </c>
      <c r="AV51" s="18">
        <v>420</v>
      </c>
      <c r="AW51" s="6">
        <v>0.5</v>
      </c>
      <c r="AX51" s="6">
        <v>0.29761904761904762</v>
      </c>
      <c r="AY51" s="6">
        <v>0.12857142857142856</v>
      </c>
      <c r="AZ51" s="6">
        <v>2.3809523809523808E-2</v>
      </c>
      <c r="BA51" s="6">
        <v>2.3809523809523812E-3</v>
      </c>
      <c r="BB51" s="11">
        <v>4.7619047619047616E-2</v>
      </c>
      <c r="BC51" s="18">
        <v>420</v>
      </c>
      <c r="BD51" s="6">
        <v>0.77619047619047621</v>
      </c>
      <c r="BE51" s="6">
        <v>0.1380952380952381</v>
      </c>
      <c r="BF51" s="6">
        <v>3.0952380952380953E-2</v>
      </c>
      <c r="BG51" s="6">
        <v>7.1428571428571426E-3</v>
      </c>
      <c r="BH51" s="6">
        <v>0</v>
      </c>
      <c r="BI51" s="11">
        <v>4.7619047619047616E-2</v>
      </c>
      <c r="BJ51" s="18">
        <v>0</v>
      </c>
      <c r="BK51" s="6">
        <v>0</v>
      </c>
      <c r="BL51" s="6">
        <v>0</v>
      </c>
      <c r="BM51" s="6">
        <v>0</v>
      </c>
      <c r="BN51" s="6">
        <v>0</v>
      </c>
      <c r="BO51" s="6">
        <v>0</v>
      </c>
      <c r="BP51" s="11">
        <v>0</v>
      </c>
      <c r="BQ51" s="18">
        <v>420</v>
      </c>
      <c r="BR51" s="6">
        <v>0.56904761904761902</v>
      </c>
      <c r="BS51" s="6">
        <v>0.23571428571428568</v>
      </c>
      <c r="BT51" s="6">
        <v>0.10238095238095238</v>
      </c>
      <c r="BU51" s="6">
        <v>6.6666666666666666E-2</v>
      </c>
      <c r="BV51" s="6">
        <v>1.6666666666666666E-2</v>
      </c>
      <c r="BW51" s="11">
        <v>9.5238095238095247E-3</v>
      </c>
      <c r="BX51" s="18">
        <v>420</v>
      </c>
      <c r="BY51" s="6">
        <v>1.9047619047619049E-2</v>
      </c>
      <c r="BZ51" s="6">
        <v>5.7142857142857141E-2</v>
      </c>
      <c r="CA51" s="6">
        <v>0.21904761904761905</v>
      </c>
      <c r="CB51" s="6">
        <v>0.34047619047619049</v>
      </c>
      <c r="CC51" s="6">
        <v>0.35714285714285715</v>
      </c>
      <c r="CD51" s="11">
        <v>7.1428571428571426E-3</v>
      </c>
      <c r="CE51" s="18">
        <v>420</v>
      </c>
      <c r="CF51" s="6">
        <v>0.36666666666666664</v>
      </c>
      <c r="CG51" s="6">
        <v>0.23809523809523805</v>
      </c>
      <c r="CH51" s="6">
        <v>0.20952380952380953</v>
      </c>
      <c r="CI51" s="6">
        <v>0.11428571428571428</v>
      </c>
      <c r="CJ51" s="6">
        <v>1.6666666666666666E-2</v>
      </c>
      <c r="CK51" s="11">
        <v>5.4761904761904762E-2</v>
      </c>
      <c r="CL51" s="18">
        <v>420</v>
      </c>
      <c r="CM51" s="6">
        <v>0.16666666666666663</v>
      </c>
      <c r="CN51" s="6">
        <v>6.4285714285714279E-2</v>
      </c>
      <c r="CO51" s="6">
        <v>0.12619047619047619</v>
      </c>
      <c r="CP51" s="6">
        <v>0.27142857142857141</v>
      </c>
      <c r="CQ51" s="6">
        <v>0.28095238095238095</v>
      </c>
      <c r="CR51" s="6">
        <v>9.0476190476190474E-2</v>
      </c>
      <c r="CS51" s="22">
        <v>420</v>
      </c>
      <c r="CT51" s="6">
        <v>0.29285714285714287</v>
      </c>
      <c r="CU51" s="6">
        <v>0.27619047619047621</v>
      </c>
      <c r="CV51" s="6">
        <v>0.25714285714285712</v>
      </c>
      <c r="CW51" s="6">
        <v>9.7619047619047633E-2</v>
      </c>
      <c r="CX51" s="6">
        <v>3.0952380952380953E-2</v>
      </c>
      <c r="CY51" s="11">
        <v>4.5238095238095237E-2</v>
      </c>
      <c r="CZ51" s="18">
        <v>420</v>
      </c>
      <c r="DA51" s="6">
        <v>0.39761904761904759</v>
      </c>
      <c r="DB51" s="6">
        <v>0.25714285714285712</v>
      </c>
      <c r="DC51" s="6">
        <v>0.20476190476190476</v>
      </c>
      <c r="DD51" s="6">
        <v>7.6190476190476197E-2</v>
      </c>
      <c r="DE51" s="6">
        <v>2.1428571428571429E-2</v>
      </c>
      <c r="DF51" s="11">
        <v>4.2857142857142858E-2</v>
      </c>
      <c r="DG51" s="18">
        <v>0</v>
      </c>
      <c r="DH51" s="6">
        <v>0</v>
      </c>
      <c r="DI51" s="6">
        <v>0</v>
      </c>
      <c r="DJ51" s="6">
        <v>0</v>
      </c>
      <c r="DK51" s="6">
        <v>0</v>
      </c>
      <c r="DL51" s="6">
        <v>0</v>
      </c>
      <c r="DM51" s="11">
        <v>0</v>
      </c>
      <c r="DN51" s="18">
        <v>420</v>
      </c>
      <c r="DO51" s="6">
        <v>0.85952380952380958</v>
      </c>
      <c r="DP51" s="11">
        <v>0.14047619047619048</v>
      </c>
      <c r="DQ51" s="18">
        <v>0</v>
      </c>
      <c r="DR51" s="6">
        <v>0</v>
      </c>
      <c r="DS51" s="6">
        <v>0</v>
      </c>
      <c r="DT51" s="6">
        <v>0</v>
      </c>
      <c r="DU51" s="6">
        <v>0</v>
      </c>
      <c r="DV51" s="6">
        <v>0</v>
      </c>
      <c r="DW51" s="6">
        <v>0</v>
      </c>
      <c r="DX51" s="6">
        <v>0</v>
      </c>
      <c r="DY51" s="6">
        <v>0</v>
      </c>
      <c r="DZ51" s="6">
        <v>0</v>
      </c>
      <c r="EA51" s="6">
        <v>0</v>
      </c>
      <c r="EB51" s="6">
        <v>0</v>
      </c>
      <c r="EC51" s="11">
        <v>0</v>
      </c>
      <c r="ED51" s="18">
        <v>0</v>
      </c>
      <c r="EE51" s="6">
        <v>0</v>
      </c>
      <c r="EF51" s="6">
        <v>0</v>
      </c>
      <c r="EG51" s="6">
        <v>0</v>
      </c>
      <c r="EH51" s="6">
        <v>0</v>
      </c>
      <c r="EI51" s="6">
        <v>0</v>
      </c>
      <c r="EJ51" s="6">
        <v>0</v>
      </c>
      <c r="EK51" s="6">
        <v>0</v>
      </c>
      <c r="EL51" s="6">
        <v>0</v>
      </c>
      <c r="EM51" s="6">
        <v>0</v>
      </c>
      <c r="EN51" s="6">
        <v>0</v>
      </c>
      <c r="EO51" s="11">
        <v>0</v>
      </c>
      <c r="EP51" s="18">
        <v>420</v>
      </c>
      <c r="EQ51" s="6">
        <v>0.27857142857142858</v>
      </c>
      <c r="ER51" s="6">
        <v>0.18095238095238095</v>
      </c>
      <c r="ES51" s="6">
        <v>0.19761904761904764</v>
      </c>
      <c r="ET51" s="6">
        <v>0.62142857142857144</v>
      </c>
      <c r="EU51" s="6">
        <v>0.27380952380952384</v>
      </c>
      <c r="EV51" s="6">
        <v>0.24523809523809523</v>
      </c>
      <c r="EW51" s="6">
        <v>0.1357142857142857</v>
      </c>
      <c r="EX51" s="6">
        <v>0.10476190476190476</v>
      </c>
      <c r="EY51" s="6">
        <v>0.55000000000000004</v>
      </c>
      <c r="EZ51" s="6">
        <v>0.2904761904761905</v>
      </c>
      <c r="FA51" s="6">
        <v>0.18333333333333332</v>
      </c>
      <c r="FB51" s="6">
        <v>0.14285714285714285</v>
      </c>
      <c r="FC51" s="6">
        <v>0.1761904761904762</v>
      </c>
      <c r="FD51" s="6">
        <v>0.17857142857142858</v>
      </c>
      <c r="FE51" s="6">
        <v>8.8095238095238101E-2</v>
      </c>
      <c r="FF51" s="6">
        <v>0.11190476190476191</v>
      </c>
      <c r="FG51" s="6">
        <v>7.857142857142857E-2</v>
      </c>
      <c r="FH51" s="6">
        <v>2.3809523809523812E-3</v>
      </c>
      <c r="FI51" s="6">
        <v>1.1904761904761904E-2</v>
      </c>
      <c r="FJ51" s="11">
        <v>1.9047619047619049E-2</v>
      </c>
      <c r="FK51" s="18">
        <v>0</v>
      </c>
      <c r="FL51" s="6">
        <v>0</v>
      </c>
      <c r="FM51" s="6">
        <v>0</v>
      </c>
      <c r="FN51" s="6">
        <v>0</v>
      </c>
      <c r="FO51" s="6">
        <v>0</v>
      </c>
      <c r="FP51" s="6">
        <v>0</v>
      </c>
      <c r="FQ51" s="6">
        <v>0</v>
      </c>
      <c r="FR51" s="6">
        <v>0</v>
      </c>
      <c r="FS51" s="6">
        <v>0</v>
      </c>
      <c r="FT51" s="6">
        <v>0</v>
      </c>
      <c r="FU51" s="6">
        <v>0</v>
      </c>
      <c r="FV51" s="6">
        <v>0</v>
      </c>
      <c r="FW51" s="6">
        <v>0</v>
      </c>
      <c r="FX51" s="6">
        <v>0</v>
      </c>
      <c r="FY51" s="6">
        <v>0</v>
      </c>
      <c r="FZ51" s="6">
        <v>0</v>
      </c>
      <c r="GA51" s="6">
        <v>0</v>
      </c>
      <c r="GB51" s="11">
        <v>0</v>
      </c>
      <c r="GC51" s="18">
        <v>387</v>
      </c>
      <c r="GD51" s="6">
        <v>1.0335917312661501E-2</v>
      </c>
      <c r="GE51" s="6">
        <v>1.0335917312661501E-2</v>
      </c>
      <c r="GF51" s="6">
        <v>3.875968992248062E-2</v>
      </c>
      <c r="GG51" s="6">
        <v>0.35917312661498707</v>
      </c>
      <c r="GH51" s="6">
        <v>0.5736434108527132</v>
      </c>
      <c r="GI51" s="11">
        <v>7.7519379844961248E-3</v>
      </c>
      <c r="GJ51" s="18">
        <v>387</v>
      </c>
      <c r="GK51" s="6">
        <v>1.0335917312661501E-2</v>
      </c>
      <c r="GL51" s="6">
        <v>1.2919896640826873E-2</v>
      </c>
      <c r="GM51" s="6">
        <v>3.6175710594315243E-2</v>
      </c>
      <c r="GN51" s="6">
        <v>0.38242894056847537</v>
      </c>
      <c r="GO51" s="6">
        <v>0.55297157622739013</v>
      </c>
      <c r="GP51" s="11">
        <v>5.1679586563307504E-3</v>
      </c>
      <c r="GQ51" s="18">
        <v>387</v>
      </c>
      <c r="GR51" s="6">
        <v>1.0335917312661501E-2</v>
      </c>
      <c r="GS51" s="6">
        <v>2.5839793281653752E-3</v>
      </c>
      <c r="GT51" s="6">
        <v>3.875968992248062E-2</v>
      </c>
      <c r="GU51" s="6">
        <v>0.35658914728682167</v>
      </c>
      <c r="GV51" s="6">
        <v>0.58397932816537468</v>
      </c>
      <c r="GW51" s="11">
        <v>7.7519379844961248E-3</v>
      </c>
      <c r="GX51" s="18">
        <v>387</v>
      </c>
      <c r="GY51" s="6">
        <v>1.0335917312661501E-2</v>
      </c>
      <c r="GZ51" s="6">
        <v>1.550387596899225E-2</v>
      </c>
      <c r="HA51" s="6">
        <v>0.10594315245478036</v>
      </c>
      <c r="HB51" s="6">
        <v>0.46511627906976744</v>
      </c>
      <c r="HC51" s="6">
        <v>0.28940568475452194</v>
      </c>
      <c r="HD51" s="11">
        <v>0.11369509043927647</v>
      </c>
      <c r="HE51" s="18">
        <v>387</v>
      </c>
      <c r="HF51" s="6">
        <v>5.1679586563307504E-3</v>
      </c>
      <c r="HG51" s="6">
        <v>1.550387596899225E-2</v>
      </c>
      <c r="HH51" s="6">
        <v>4.1343669250646004E-2</v>
      </c>
      <c r="HI51" s="6">
        <v>0.31266149870801035</v>
      </c>
      <c r="HJ51" s="6">
        <v>0.62273901808785526</v>
      </c>
      <c r="HK51" s="11">
        <v>2.5839793281653752E-3</v>
      </c>
      <c r="HL51" s="18">
        <v>387</v>
      </c>
      <c r="HM51" s="6">
        <v>7.7519379844961248E-3</v>
      </c>
      <c r="HN51" s="6">
        <v>2.8423772609819119E-2</v>
      </c>
      <c r="HO51" s="6">
        <v>0.10077519379844961</v>
      </c>
      <c r="HP51" s="6">
        <v>0.46253229974160204</v>
      </c>
      <c r="HQ51" s="6">
        <v>0.3152454780361757</v>
      </c>
      <c r="HR51" s="11">
        <v>8.5271317829457349E-2</v>
      </c>
      <c r="HS51" s="18">
        <v>387</v>
      </c>
      <c r="HT51" s="6">
        <v>1.2919896640826873E-2</v>
      </c>
      <c r="HU51" s="6">
        <v>2.3255813953488372E-2</v>
      </c>
      <c r="HV51" s="6">
        <v>0.11627906976744186</v>
      </c>
      <c r="HW51" s="6">
        <v>0.4263565891472868</v>
      </c>
      <c r="HX51" s="6">
        <v>0.33074935400516803</v>
      </c>
      <c r="HY51" s="11">
        <v>9.0439276485788117E-2</v>
      </c>
      <c r="HZ51" s="18">
        <v>387</v>
      </c>
      <c r="IA51" s="6">
        <v>2.0671834625323002E-2</v>
      </c>
      <c r="IB51" s="6">
        <v>6.4599483204134361E-2</v>
      </c>
      <c r="IC51" s="6">
        <v>0.16795865633074936</v>
      </c>
      <c r="ID51" s="6">
        <v>0.4315245478036176</v>
      </c>
      <c r="IE51" s="6">
        <v>0.2144702842377261</v>
      </c>
      <c r="IF51" s="11">
        <v>0.10077519379844961</v>
      </c>
      <c r="IG51" s="18">
        <v>387</v>
      </c>
      <c r="IH51" s="6">
        <v>7.7519379844961248E-3</v>
      </c>
      <c r="II51" s="6">
        <v>7.7519379844961248E-3</v>
      </c>
      <c r="IJ51" s="6">
        <v>5.6847545219638237E-2</v>
      </c>
      <c r="IK51" s="6">
        <v>0.33850129198966417</v>
      </c>
      <c r="IL51" s="6">
        <v>0.47028423772609818</v>
      </c>
      <c r="IM51" s="11">
        <v>0.11886304909560723</v>
      </c>
      <c r="IN51" s="18">
        <v>387</v>
      </c>
      <c r="IO51" s="6">
        <v>7.7519379844961248E-3</v>
      </c>
      <c r="IP51" s="6">
        <v>2.5839793281653752E-3</v>
      </c>
      <c r="IQ51" s="6">
        <v>5.4263565891472867E-2</v>
      </c>
      <c r="IR51" s="6">
        <v>6.7183462532299745E-2</v>
      </c>
      <c r="IS51" s="6">
        <v>8.0103359173126609E-2</v>
      </c>
      <c r="IT51" s="11">
        <v>0.78811369509043927</v>
      </c>
      <c r="IU51" s="18">
        <v>0</v>
      </c>
      <c r="IV51" s="6">
        <v>0</v>
      </c>
      <c r="IW51" s="6">
        <v>0</v>
      </c>
      <c r="IX51" s="6">
        <v>0</v>
      </c>
      <c r="IY51" s="6">
        <v>0</v>
      </c>
      <c r="IZ51" s="6">
        <v>0</v>
      </c>
      <c r="JA51" s="11">
        <v>0</v>
      </c>
      <c r="JB51" s="18">
        <v>0</v>
      </c>
      <c r="JC51" s="6">
        <v>0</v>
      </c>
      <c r="JD51" s="6">
        <v>0</v>
      </c>
      <c r="JE51" s="6">
        <v>0</v>
      </c>
      <c r="JF51" s="6">
        <v>0</v>
      </c>
      <c r="JG51" s="6">
        <v>0</v>
      </c>
      <c r="JH51" s="11">
        <v>0</v>
      </c>
      <c r="JI51" s="18">
        <v>0</v>
      </c>
      <c r="JJ51" s="6">
        <v>0</v>
      </c>
      <c r="JK51" s="6">
        <v>0</v>
      </c>
      <c r="JL51" s="6">
        <v>0</v>
      </c>
      <c r="JM51" s="6">
        <v>0</v>
      </c>
      <c r="JN51" s="6">
        <v>0</v>
      </c>
      <c r="JO51" s="11">
        <v>0</v>
      </c>
      <c r="JP51" s="18">
        <v>407</v>
      </c>
      <c r="JQ51" s="6">
        <v>0.2039312039312039</v>
      </c>
      <c r="JR51" s="6">
        <v>0.51351351351351349</v>
      </c>
      <c r="JS51" s="11">
        <v>0.28255528255528256</v>
      </c>
      <c r="JT51" s="15">
        <v>46.599508599508596</v>
      </c>
      <c r="JU51" s="18">
        <v>420</v>
      </c>
      <c r="JV51" s="6">
        <v>0.919047619047619</v>
      </c>
      <c r="JW51" s="6">
        <v>3.5714285714285712E-2</v>
      </c>
      <c r="JX51" s="11">
        <v>4.5238095238095237E-2</v>
      </c>
      <c r="JY51" s="18">
        <v>420</v>
      </c>
      <c r="JZ51" s="6">
        <v>0.90952380952380951</v>
      </c>
      <c r="KA51" s="6">
        <v>4.5238095238095237E-2</v>
      </c>
      <c r="KB51" s="11">
        <v>4.5238095238095237E-2</v>
      </c>
      <c r="KC51" s="18">
        <v>420</v>
      </c>
      <c r="KD51" s="6">
        <v>0.11190476190476191</v>
      </c>
      <c r="KE51" s="6">
        <v>0.19285714285714289</v>
      </c>
      <c r="KF51" s="6">
        <v>0.34761904761904761</v>
      </c>
      <c r="KG51" s="6">
        <v>0.2904761904761905</v>
      </c>
      <c r="KH51" s="11">
        <v>5.7142857142857141E-2</v>
      </c>
      <c r="KI51" s="18">
        <v>191</v>
      </c>
      <c r="KJ51" s="6">
        <v>0.29319371727748689</v>
      </c>
      <c r="KK51" s="6">
        <v>0.65968586387434558</v>
      </c>
      <c r="KL51" s="11">
        <v>4.712041884816754E-2</v>
      </c>
      <c r="KM51" s="18">
        <v>420</v>
      </c>
      <c r="KN51" s="6">
        <v>0.82380952380952377</v>
      </c>
      <c r="KO51" s="6">
        <v>0.6</v>
      </c>
      <c r="KP51" s="6">
        <v>0.39047619047619053</v>
      </c>
      <c r="KQ51" s="6">
        <v>0.3</v>
      </c>
      <c r="KR51" s="6">
        <v>9.285714285714286E-2</v>
      </c>
      <c r="KS51" s="6">
        <v>0.10714285714285714</v>
      </c>
      <c r="KT51" s="6">
        <v>5.9523809523809514E-2</v>
      </c>
      <c r="KU51" s="6">
        <v>1.4285714285714285E-2</v>
      </c>
      <c r="KV51" s="6">
        <v>3.0952380952380953E-2</v>
      </c>
      <c r="KW51" s="11">
        <v>5.7142857142857141E-2</v>
      </c>
      <c r="KX51" s="18">
        <v>420</v>
      </c>
      <c r="KY51" s="6">
        <v>0</v>
      </c>
      <c r="KZ51" s="6">
        <v>4.7619047619047623E-3</v>
      </c>
      <c r="LA51" s="6">
        <v>2.3809523809523812E-3</v>
      </c>
      <c r="LB51" s="6">
        <v>0.26666666666666666</v>
      </c>
      <c r="LC51" s="11">
        <v>0.72619047619047616</v>
      </c>
      <c r="LD51" s="18">
        <v>420</v>
      </c>
      <c r="LE51" s="6">
        <v>0.10714285714285714</v>
      </c>
      <c r="LF51" s="6">
        <v>2.1428571428571429E-2</v>
      </c>
      <c r="LG51" s="6">
        <v>7.1428571428571426E-3</v>
      </c>
      <c r="LH51" s="6">
        <v>2.3809523809523812E-3</v>
      </c>
      <c r="LI51" s="6">
        <v>2.3809523809523812E-3</v>
      </c>
      <c r="LJ51" s="6">
        <v>2.3809523809523812E-3</v>
      </c>
      <c r="LK51" s="6">
        <v>9.5238095238095247E-3</v>
      </c>
      <c r="LL51" s="6">
        <v>4.7619047619047623E-3</v>
      </c>
      <c r="LM51" s="6">
        <v>2.3809523809523812E-3</v>
      </c>
      <c r="LN51" s="6">
        <v>9.5238095238095247E-3</v>
      </c>
      <c r="LO51" s="6">
        <v>1.4285714285714285E-2</v>
      </c>
      <c r="LP51" s="6">
        <v>4.7619047619047623E-3</v>
      </c>
      <c r="LQ51" s="6">
        <v>4.7619047619047623E-3</v>
      </c>
      <c r="LR51" s="6">
        <v>7.1428571428571426E-3</v>
      </c>
      <c r="LS51" s="6">
        <v>4.7619047619047623E-3</v>
      </c>
      <c r="LT51" s="6">
        <v>4.7619047619047623E-3</v>
      </c>
      <c r="LU51" s="6">
        <v>0</v>
      </c>
      <c r="LV51" s="6">
        <v>2.3809523809523812E-3</v>
      </c>
      <c r="LW51" s="6">
        <v>2.3809523809523812E-3</v>
      </c>
      <c r="LX51" s="6">
        <v>4.7619047619047623E-3</v>
      </c>
      <c r="LY51" s="6">
        <v>2.3809523809523812E-3</v>
      </c>
      <c r="LZ51" s="6">
        <v>2.3809523809523812E-3</v>
      </c>
      <c r="MA51" s="6">
        <v>2.3809523809523812E-3</v>
      </c>
      <c r="MB51" s="6">
        <v>7.1428571428571426E-3</v>
      </c>
      <c r="MC51" s="6">
        <v>7.1428571428571426E-3</v>
      </c>
      <c r="MD51" s="6">
        <v>4.7619047619047623E-3</v>
      </c>
      <c r="ME51" s="6">
        <v>4.0476190476190471E-2</v>
      </c>
      <c r="MF51" s="6">
        <v>0.45714285714285713</v>
      </c>
      <c r="MG51" s="6">
        <v>0</v>
      </c>
      <c r="MH51" s="6">
        <v>1.9047619047619049E-2</v>
      </c>
      <c r="MI51" s="6">
        <v>3.5714285714285712E-2</v>
      </c>
      <c r="MJ51" s="6">
        <v>0</v>
      </c>
      <c r="MK51" s="6">
        <v>4.7619047619047623E-3</v>
      </c>
      <c r="ML51" s="6">
        <v>1.9047619047619049E-2</v>
      </c>
      <c r="MM51" s="6">
        <v>4.5238095238095237E-2</v>
      </c>
      <c r="MN51" s="6">
        <v>4.7619047619047623E-3</v>
      </c>
      <c r="MO51" s="6">
        <v>1.6666666666666666E-2</v>
      </c>
      <c r="MP51" s="6">
        <v>1.1904761904761904E-2</v>
      </c>
      <c r="MQ51" s="6">
        <v>4.0476190476190471E-2</v>
      </c>
      <c r="MR51" s="6">
        <v>1.1904761904761904E-2</v>
      </c>
      <c r="MS51" s="6">
        <v>7.1428571428571426E-3</v>
      </c>
      <c r="MT51" s="6">
        <v>2.3809523809523812E-3</v>
      </c>
      <c r="MU51" s="6">
        <v>2.1428571428571429E-2</v>
      </c>
      <c r="MV51" s="6">
        <v>4.7619047619047623E-3</v>
      </c>
      <c r="MW51" s="6">
        <v>2.3809523809523812E-3</v>
      </c>
      <c r="MX51" s="6">
        <v>2.3809523809523812E-3</v>
      </c>
      <c r="MY51" s="6">
        <v>0</v>
      </c>
      <c r="MZ51" s="6">
        <v>0</v>
      </c>
      <c r="NA51" s="6">
        <v>0</v>
      </c>
      <c r="NB51" s="6">
        <v>0</v>
      </c>
      <c r="NC51" s="6">
        <v>0</v>
      </c>
      <c r="ND51" s="6">
        <v>0</v>
      </c>
      <c r="NE51" s="6">
        <v>0</v>
      </c>
      <c r="NF51" s="6">
        <v>0</v>
      </c>
      <c r="NG51" s="6">
        <v>0</v>
      </c>
      <c r="NH51" s="6">
        <v>0</v>
      </c>
      <c r="NI51" s="6">
        <v>0</v>
      </c>
      <c r="NJ51" s="6">
        <v>0</v>
      </c>
      <c r="NK51" s="6">
        <v>2.3809523809523812E-3</v>
      </c>
      <c r="NL51" s="6">
        <v>0</v>
      </c>
      <c r="NM51" s="6">
        <v>0</v>
      </c>
      <c r="NN51" s="6">
        <v>0</v>
      </c>
      <c r="NO51" s="6">
        <v>0</v>
      </c>
      <c r="NP51" s="6">
        <v>0</v>
      </c>
      <c r="NQ51" s="6">
        <v>0</v>
      </c>
      <c r="NR51" s="6">
        <v>0</v>
      </c>
      <c r="NS51" s="6">
        <v>0</v>
      </c>
      <c r="NT51" s="6">
        <v>0</v>
      </c>
      <c r="NU51" s="6">
        <v>0</v>
      </c>
      <c r="NV51" s="6">
        <v>2.3809523809523812E-3</v>
      </c>
      <c r="NW51" s="6">
        <v>0</v>
      </c>
      <c r="NX51" s="6">
        <v>0</v>
      </c>
      <c r="NY51" s="6">
        <v>0</v>
      </c>
      <c r="NZ51" s="6">
        <v>0</v>
      </c>
      <c r="OA51" s="6">
        <v>0</v>
      </c>
      <c r="OB51" s="6">
        <v>0</v>
      </c>
      <c r="OC51" s="6">
        <v>0</v>
      </c>
      <c r="OD51" s="6">
        <v>0</v>
      </c>
      <c r="OE51" s="6">
        <v>0</v>
      </c>
      <c r="OF51" s="6">
        <v>0</v>
      </c>
      <c r="OG51" s="6">
        <v>0</v>
      </c>
      <c r="OH51" s="6">
        <v>2.3809523809523812E-3</v>
      </c>
      <c r="OI51" s="6">
        <v>0</v>
      </c>
      <c r="OJ51" s="6">
        <v>0</v>
      </c>
      <c r="OK51" s="6">
        <v>0</v>
      </c>
      <c r="OL51" s="6">
        <v>0</v>
      </c>
      <c r="OM51" s="6">
        <v>0</v>
      </c>
      <c r="ON51" s="6">
        <v>0</v>
      </c>
      <c r="OO51" s="6">
        <v>0</v>
      </c>
      <c r="OP51" s="6">
        <v>0</v>
      </c>
      <c r="OQ51" s="6">
        <v>0</v>
      </c>
      <c r="OR51" s="6">
        <v>0</v>
      </c>
      <c r="OS51" s="6">
        <v>0</v>
      </c>
      <c r="OT51" s="6">
        <v>0</v>
      </c>
      <c r="OU51" s="6">
        <v>0</v>
      </c>
      <c r="OV51" s="6">
        <v>0</v>
      </c>
      <c r="OW51" s="6">
        <v>0</v>
      </c>
      <c r="OX51" s="11">
        <v>0</v>
      </c>
      <c r="OY51" s="18">
        <v>420</v>
      </c>
      <c r="OZ51" s="6">
        <v>0.1357142857142857</v>
      </c>
      <c r="PA51" s="6">
        <v>7.3809523809523811E-2</v>
      </c>
      <c r="PB51" s="6">
        <v>3.5714285714285712E-2</v>
      </c>
      <c r="PC51" s="6">
        <v>2.3809523809523812E-3</v>
      </c>
      <c r="PD51" s="6">
        <v>0.74523809523809514</v>
      </c>
      <c r="PE51" s="6">
        <v>0</v>
      </c>
      <c r="PF51" s="6">
        <v>2.3809523809523812E-3</v>
      </c>
      <c r="PG51" s="6">
        <v>2.3809523809523812E-3</v>
      </c>
      <c r="PH51" s="6">
        <v>2.3809523809523812E-3</v>
      </c>
      <c r="PI51" s="11">
        <v>0</v>
      </c>
      <c r="PJ51" s="18">
        <v>411</v>
      </c>
      <c r="PK51" s="6">
        <v>9.2457420924574207E-2</v>
      </c>
      <c r="PL51" s="6">
        <v>0.15571776155717762</v>
      </c>
      <c r="PM51" s="6">
        <v>0.75182481751824815</v>
      </c>
      <c r="PN51" s="11">
        <v>0</v>
      </c>
      <c r="PO51" s="18">
        <v>420</v>
      </c>
      <c r="PP51" s="6">
        <v>0.20952380952380953</v>
      </c>
      <c r="PQ51" s="6">
        <v>0.2857142857142857</v>
      </c>
      <c r="PR51" s="6">
        <v>0.2</v>
      </c>
      <c r="PS51" s="6">
        <v>8.0952380952380942E-2</v>
      </c>
      <c r="PT51" s="6">
        <v>7.3809523809523811E-2</v>
      </c>
      <c r="PU51" s="11">
        <v>0.15</v>
      </c>
      <c r="PV51" s="18">
        <v>206</v>
      </c>
      <c r="PW51" s="6">
        <v>0.18446601941747573</v>
      </c>
      <c r="PX51" s="6">
        <v>4.3689320388349516E-2</v>
      </c>
      <c r="PY51" s="6">
        <v>0.21359223300970873</v>
      </c>
      <c r="PZ51" s="6">
        <v>0.49029126213592233</v>
      </c>
      <c r="QA51" s="11">
        <v>6.7961165048543687E-2</v>
      </c>
      <c r="QB51" s="18">
        <v>420</v>
      </c>
      <c r="QC51" s="6">
        <v>0.14761904761904762</v>
      </c>
      <c r="QD51" s="6">
        <v>0.27619047619047621</v>
      </c>
      <c r="QE51" s="6">
        <v>0.24047619047619048</v>
      </c>
      <c r="QF51" s="6">
        <v>6.1904761904761907E-2</v>
      </c>
      <c r="QG51" s="6">
        <v>0.19047619047619047</v>
      </c>
      <c r="QH51" s="11">
        <v>8.3333333333333315E-2</v>
      </c>
      <c r="QI51" s="18">
        <v>0</v>
      </c>
      <c r="QJ51" s="6">
        <v>0</v>
      </c>
      <c r="QK51" s="6">
        <v>0</v>
      </c>
      <c r="QL51" s="6">
        <v>0</v>
      </c>
      <c r="QM51" s="6">
        <v>0</v>
      </c>
      <c r="QN51" s="6">
        <v>0</v>
      </c>
      <c r="QO51" s="6">
        <v>0</v>
      </c>
      <c r="QP51" s="6">
        <v>0</v>
      </c>
      <c r="QQ51" s="8">
        <v>0</v>
      </c>
      <c r="QR51" s="47">
        <v>10000</v>
      </c>
    </row>
    <row r="52" spans="1:460" ht="26.25" thickTop="1" thickBot="1" x14ac:dyDescent="0.3">
      <c r="A52" s="66">
        <f>VLOOKUP(B52,Vægt!A:F,6,FALSE)</f>
        <v>0.38972165733856423</v>
      </c>
      <c r="B52" s="2" t="s">
        <v>54</v>
      </c>
      <c r="C52" s="22">
        <v>150</v>
      </c>
      <c r="D52" s="18">
        <v>150</v>
      </c>
      <c r="E52" s="6">
        <v>0.24</v>
      </c>
      <c r="F52" s="6">
        <v>0.20666666666666667</v>
      </c>
      <c r="G52" s="6">
        <v>0.10666666666666667</v>
      </c>
      <c r="H52" s="6">
        <v>0.06</v>
      </c>
      <c r="I52" s="6">
        <v>3.3333333333333333E-2</v>
      </c>
      <c r="J52" s="6">
        <v>0.34666666666666673</v>
      </c>
      <c r="K52" s="11">
        <v>6.6666666666666671E-3</v>
      </c>
      <c r="L52" s="18">
        <v>150</v>
      </c>
      <c r="M52" s="6">
        <v>0.26</v>
      </c>
      <c r="N52" s="6">
        <v>2.6666666666666668E-2</v>
      </c>
      <c r="O52" s="6">
        <v>0</v>
      </c>
      <c r="P52" s="6">
        <v>0</v>
      </c>
      <c r="Q52" s="6">
        <v>0.31333333333333335</v>
      </c>
      <c r="R52" s="6">
        <v>0.46</v>
      </c>
      <c r="S52" s="6">
        <v>0.1</v>
      </c>
      <c r="T52" s="6">
        <v>3.3333333333333333E-2</v>
      </c>
      <c r="U52" s="6">
        <v>0.4</v>
      </c>
      <c r="V52" s="6">
        <v>0.12</v>
      </c>
      <c r="W52" s="6">
        <v>0.26</v>
      </c>
      <c r="X52" s="6">
        <v>0.32</v>
      </c>
      <c r="Y52" s="6">
        <v>8.6666666666666684E-2</v>
      </c>
      <c r="Z52" s="11">
        <v>6.6666666666666671E-3</v>
      </c>
      <c r="AA52" s="18">
        <v>150</v>
      </c>
      <c r="AB52" s="6">
        <v>1.3333333333333334E-2</v>
      </c>
      <c r="AC52" s="6">
        <v>0.04</v>
      </c>
      <c r="AD52" s="6">
        <v>5.3333333333333337E-2</v>
      </c>
      <c r="AE52" s="6">
        <v>0.16</v>
      </c>
      <c r="AF52" s="6">
        <v>0.73333333333333328</v>
      </c>
      <c r="AG52" s="11">
        <v>0</v>
      </c>
      <c r="AH52" s="18">
        <v>150</v>
      </c>
      <c r="AI52" s="6">
        <v>0.43333333333333335</v>
      </c>
      <c r="AJ52" s="6">
        <v>0.32666666666666666</v>
      </c>
      <c r="AK52" s="6">
        <v>0.18666666666666668</v>
      </c>
      <c r="AL52" s="6">
        <v>0.02</v>
      </c>
      <c r="AM52" s="6">
        <v>0</v>
      </c>
      <c r="AN52" s="11">
        <v>3.3333333333333333E-2</v>
      </c>
      <c r="AO52" s="18">
        <v>150</v>
      </c>
      <c r="AP52" s="6">
        <v>0.40666666666666662</v>
      </c>
      <c r="AQ52" s="6">
        <v>0.15333333333333332</v>
      </c>
      <c r="AR52" s="6">
        <v>0.16</v>
      </c>
      <c r="AS52" s="6">
        <v>0.12666666666666668</v>
      </c>
      <c r="AT52" s="6">
        <v>5.3333333333333337E-2</v>
      </c>
      <c r="AU52" s="11">
        <v>0.1</v>
      </c>
      <c r="AV52" s="18">
        <v>150</v>
      </c>
      <c r="AW52" s="6">
        <v>0.5</v>
      </c>
      <c r="AX52" s="6">
        <v>0.3</v>
      </c>
      <c r="AY52" s="6">
        <v>0.12</v>
      </c>
      <c r="AZ52" s="6">
        <v>2.6666666666666668E-2</v>
      </c>
      <c r="BA52" s="6">
        <v>1.3333333333333334E-2</v>
      </c>
      <c r="BB52" s="11">
        <v>0.04</v>
      </c>
      <c r="BC52" s="18">
        <v>150</v>
      </c>
      <c r="BD52" s="6">
        <v>0.69333333333333347</v>
      </c>
      <c r="BE52" s="6">
        <v>0.16666666666666663</v>
      </c>
      <c r="BF52" s="6">
        <v>7.3333333333333334E-2</v>
      </c>
      <c r="BG52" s="6">
        <v>1.3333333333333334E-2</v>
      </c>
      <c r="BH52" s="6">
        <v>0</v>
      </c>
      <c r="BI52" s="11">
        <v>5.3333333333333337E-2</v>
      </c>
      <c r="BJ52" s="18">
        <v>0</v>
      </c>
      <c r="BK52" s="6">
        <v>0</v>
      </c>
      <c r="BL52" s="6">
        <v>0</v>
      </c>
      <c r="BM52" s="6">
        <v>0</v>
      </c>
      <c r="BN52" s="6">
        <v>0</v>
      </c>
      <c r="BO52" s="6">
        <v>0</v>
      </c>
      <c r="BP52" s="11">
        <v>0</v>
      </c>
      <c r="BQ52" s="18">
        <v>150</v>
      </c>
      <c r="BR52" s="6">
        <v>0.57999999999999996</v>
      </c>
      <c r="BS52" s="6">
        <v>0.26</v>
      </c>
      <c r="BT52" s="6">
        <v>0.06</v>
      </c>
      <c r="BU52" s="6">
        <v>3.3333333333333333E-2</v>
      </c>
      <c r="BV52" s="6">
        <v>6.6666666666666666E-2</v>
      </c>
      <c r="BW52" s="11">
        <v>0</v>
      </c>
      <c r="BX52" s="18">
        <v>150</v>
      </c>
      <c r="BY52" s="6">
        <v>6.6666666666666666E-2</v>
      </c>
      <c r="BZ52" s="6">
        <v>0.17333333333333337</v>
      </c>
      <c r="CA52" s="6">
        <v>0.3</v>
      </c>
      <c r="CB52" s="6">
        <v>0.23333333333333331</v>
      </c>
      <c r="CC52" s="6">
        <v>0.22666666666666666</v>
      </c>
      <c r="CD52" s="11">
        <v>0</v>
      </c>
      <c r="CE52" s="18">
        <v>150</v>
      </c>
      <c r="CF52" s="6">
        <v>0.24</v>
      </c>
      <c r="CG52" s="6">
        <v>0.22</v>
      </c>
      <c r="CH52" s="6">
        <v>0.34666666666666673</v>
      </c>
      <c r="CI52" s="6">
        <v>0.10666666666666667</v>
      </c>
      <c r="CJ52" s="6">
        <v>0.02</v>
      </c>
      <c r="CK52" s="11">
        <v>6.6666666666666666E-2</v>
      </c>
      <c r="CL52" s="18">
        <v>150</v>
      </c>
      <c r="CM52" s="6">
        <v>0.14666666666666667</v>
      </c>
      <c r="CN52" s="6">
        <v>6.6666666666666666E-2</v>
      </c>
      <c r="CO52" s="6">
        <v>0.14000000000000001</v>
      </c>
      <c r="CP52" s="6">
        <v>0.12666666666666668</v>
      </c>
      <c r="CQ52" s="6">
        <v>0.40666666666666662</v>
      </c>
      <c r="CR52" s="6">
        <v>0.11333333333333333</v>
      </c>
      <c r="CS52" s="22">
        <v>150</v>
      </c>
      <c r="CT52" s="6">
        <v>0.24666666666666667</v>
      </c>
      <c r="CU52" s="6">
        <v>0.26</v>
      </c>
      <c r="CV52" s="6">
        <v>0.3</v>
      </c>
      <c r="CW52" s="6">
        <v>0.1</v>
      </c>
      <c r="CX52" s="6">
        <v>0.06</v>
      </c>
      <c r="CY52" s="11">
        <v>3.3333333333333333E-2</v>
      </c>
      <c r="CZ52" s="18">
        <v>150</v>
      </c>
      <c r="DA52" s="6">
        <v>0.42666666666666669</v>
      </c>
      <c r="DB52" s="6">
        <v>0.22666666666666666</v>
      </c>
      <c r="DC52" s="6">
        <v>0.19333333333333333</v>
      </c>
      <c r="DD52" s="6">
        <v>0.02</v>
      </c>
      <c r="DE52" s="6">
        <v>3.3333333333333333E-2</v>
      </c>
      <c r="DF52" s="11">
        <v>0.1</v>
      </c>
      <c r="DG52" s="18">
        <v>0</v>
      </c>
      <c r="DH52" s="6">
        <v>0</v>
      </c>
      <c r="DI52" s="6">
        <v>0</v>
      </c>
      <c r="DJ52" s="6">
        <v>0</v>
      </c>
      <c r="DK52" s="6">
        <v>0</v>
      </c>
      <c r="DL52" s="6">
        <v>0</v>
      </c>
      <c r="DM52" s="11">
        <v>0</v>
      </c>
      <c r="DN52" s="18">
        <v>150</v>
      </c>
      <c r="DO52" s="6">
        <v>0.90666666666666662</v>
      </c>
      <c r="DP52" s="11">
        <v>9.3333333333333338E-2</v>
      </c>
      <c r="DQ52" s="18">
        <v>0</v>
      </c>
      <c r="DR52" s="6">
        <v>0</v>
      </c>
      <c r="DS52" s="6">
        <v>0</v>
      </c>
      <c r="DT52" s="6">
        <v>0</v>
      </c>
      <c r="DU52" s="6">
        <v>0</v>
      </c>
      <c r="DV52" s="6">
        <v>0</v>
      </c>
      <c r="DW52" s="6">
        <v>0</v>
      </c>
      <c r="DX52" s="6">
        <v>0</v>
      </c>
      <c r="DY52" s="6">
        <v>0</v>
      </c>
      <c r="DZ52" s="6">
        <v>0</v>
      </c>
      <c r="EA52" s="6">
        <v>0</v>
      </c>
      <c r="EB52" s="6">
        <v>0</v>
      </c>
      <c r="EC52" s="11">
        <v>0</v>
      </c>
      <c r="ED52" s="18">
        <v>0</v>
      </c>
      <c r="EE52" s="6">
        <v>0</v>
      </c>
      <c r="EF52" s="6">
        <v>0</v>
      </c>
      <c r="EG52" s="6">
        <v>0</v>
      </c>
      <c r="EH52" s="6">
        <v>0</v>
      </c>
      <c r="EI52" s="6">
        <v>0</v>
      </c>
      <c r="EJ52" s="6">
        <v>0</v>
      </c>
      <c r="EK52" s="6">
        <v>0</v>
      </c>
      <c r="EL52" s="6">
        <v>0</v>
      </c>
      <c r="EM52" s="6">
        <v>0</v>
      </c>
      <c r="EN52" s="6">
        <v>0</v>
      </c>
      <c r="EO52" s="11">
        <v>0</v>
      </c>
      <c r="EP52" s="18">
        <v>0</v>
      </c>
      <c r="EQ52" s="6">
        <v>0</v>
      </c>
      <c r="ER52" s="6">
        <v>0</v>
      </c>
      <c r="ES52" s="6">
        <v>0</v>
      </c>
      <c r="ET52" s="6">
        <v>0</v>
      </c>
      <c r="EU52" s="6">
        <v>0</v>
      </c>
      <c r="EV52" s="6">
        <v>0</v>
      </c>
      <c r="EW52" s="6">
        <v>0</v>
      </c>
      <c r="EX52" s="6">
        <v>0</v>
      </c>
      <c r="EY52" s="6">
        <v>0</v>
      </c>
      <c r="EZ52" s="6">
        <v>0</v>
      </c>
      <c r="FA52" s="6">
        <v>0</v>
      </c>
      <c r="FB52" s="6">
        <v>0</v>
      </c>
      <c r="FC52" s="6">
        <v>0</v>
      </c>
      <c r="FD52" s="6">
        <v>0</v>
      </c>
      <c r="FE52" s="6">
        <v>0</v>
      </c>
      <c r="FF52" s="6">
        <v>0</v>
      </c>
      <c r="FG52" s="6">
        <v>0</v>
      </c>
      <c r="FH52" s="6">
        <v>0</v>
      </c>
      <c r="FI52" s="6">
        <v>0</v>
      </c>
      <c r="FJ52" s="11">
        <v>0</v>
      </c>
      <c r="FK52" s="18">
        <v>150</v>
      </c>
      <c r="FL52" s="6">
        <v>0.85333333333333339</v>
      </c>
      <c r="FM52" s="6">
        <v>0.54</v>
      </c>
      <c r="FN52" s="6">
        <v>0.59333333333333338</v>
      </c>
      <c r="FO52" s="6">
        <v>0.29333333333333333</v>
      </c>
      <c r="FP52" s="6">
        <v>0.23333333333333331</v>
      </c>
      <c r="FQ52" s="6">
        <v>0.28666666666666668</v>
      </c>
      <c r="FR52" s="6">
        <v>0.26</v>
      </c>
      <c r="FS52" s="6">
        <v>0.34666666666666673</v>
      </c>
      <c r="FT52" s="6">
        <v>0.25333333333333335</v>
      </c>
      <c r="FU52" s="6">
        <v>0.1</v>
      </c>
      <c r="FV52" s="6">
        <v>8.6666666666666684E-2</v>
      </c>
      <c r="FW52" s="6">
        <v>0.22</v>
      </c>
      <c r="FX52" s="6">
        <v>0.21333333333333335</v>
      </c>
      <c r="FY52" s="6">
        <v>0.14000000000000001</v>
      </c>
      <c r="FZ52" s="6">
        <v>0</v>
      </c>
      <c r="GA52" s="6">
        <v>6.6666666666666671E-3</v>
      </c>
      <c r="GB52" s="11">
        <v>0.02</v>
      </c>
      <c r="GC52" s="18">
        <v>113</v>
      </c>
      <c r="GD52" s="6">
        <v>0</v>
      </c>
      <c r="GE52" s="6">
        <v>0</v>
      </c>
      <c r="GF52" s="6">
        <v>6.1946902654867256E-2</v>
      </c>
      <c r="GG52" s="6">
        <v>0.34513274336283184</v>
      </c>
      <c r="GH52" s="6">
        <v>0.58407079646017701</v>
      </c>
      <c r="GI52" s="11">
        <v>8.8495575221238937E-3</v>
      </c>
      <c r="GJ52" s="18">
        <v>113</v>
      </c>
      <c r="GK52" s="6">
        <v>0</v>
      </c>
      <c r="GL52" s="6">
        <v>8.8495575221238937E-3</v>
      </c>
      <c r="GM52" s="6">
        <v>6.1946902654867256E-2</v>
      </c>
      <c r="GN52" s="6">
        <v>0.38938053097345132</v>
      </c>
      <c r="GO52" s="6">
        <v>0.51327433628318586</v>
      </c>
      <c r="GP52" s="11">
        <v>2.6548672566371681E-2</v>
      </c>
      <c r="GQ52" s="18">
        <v>113</v>
      </c>
      <c r="GR52" s="6">
        <v>0</v>
      </c>
      <c r="GS52" s="6">
        <v>8.8495575221238937E-3</v>
      </c>
      <c r="GT52" s="6">
        <v>3.5398230088495575E-2</v>
      </c>
      <c r="GU52" s="6">
        <v>0.16814159292035399</v>
      </c>
      <c r="GV52" s="6">
        <v>0.76106194690265483</v>
      </c>
      <c r="GW52" s="11">
        <v>2.6548672566371681E-2</v>
      </c>
      <c r="GX52" s="18">
        <v>113</v>
      </c>
      <c r="GY52" s="6">
        <v>1.7699115044247787E-2</v>
      </c>
      <c r="GZ52" s="6">
        <v>0</v>
      </c>
      <c r="HA52" s="6">
        <v>5.3097345132743362E-2</v>
      </c>
      <c r="HB52" s="6">
        <v>0.2831858407079646</v>
      </c>
      <c r="HC52" s="6">
        <v>0.54867256637168138</v>
      </c>
      <c r="HD52" s="11">
        <v>9.7345132743362831E-2</v>
      </c>
      <c r="HE52" s="18">
        <v>113</v>
      </c>
      <c r="HF52" s="6">
        <v>1.7699115044247787E-2</v>
      </c>
      <c r="HG52" s="6">
        <v>0</v>
      </c>
      <c r="HH52" s="6">
        <v>3.5398230088495575E-2</v>
      </c>
      <c r="HI52" s="6">
        <v>0.24778761061946902</v>
      </c>
      <c r="HJ52" s="6">
        <v>0.69911504424778759</v>
      </c>
      <c r="HK52" s="11">
        <v>0</v>
      </c>
      <c r="HL52" s="18">
        <v>113</v>
      </c>
      <c r="HM52" s="6">
        <v>8.8495575221238937E-3</v>
      </c>
      <c r="HN52" s="6">
        <v>1.7699115044247787E-2</v>
      </c>
      <c r="HO52" s="6">
        <v>6.1946902654867256E-2</v>
      </c>
      <c r="HP52" s="6">
        <v>0.36283185840707965</v>
      </c>
      <c r="HQ52" s="6">
        <v>0.44247787610619471</v>
      </c>
      <c r="HR52" s="11">
        <v>0.10619469026548672</v>
      </c>
      <c r="HS52" s="18">
        <v>113</v>
      </c>
      <c r="HT52" s="6">
        <v>8.8495575221238937E-3</v>
      </c>
      <c r="HU52" s="6">
        <v>8.8495575221238937E-3</v>
      </c>
      <c r="HV52" s="6">
        <v>8.8495575221238937E-2</v>
      </c>
      <c r="HW52" s="6">
        <v>0.2831858407079646</v>
      </c>
      <c r="HX52" s="6">
        <v>0.37168141592920356</v>
      </c>
      <c r="HY52" s="11">
        <v>0.23893805309734514</v>
      </c>
      <c r="HZ52" s="18">
        <v>113</v>
      </c>
      <c r="IA52" s="6">
        <v>8.8495575221238937E-3</v>
      </c>
      <c r="IB52" s="6">
        <v>3.5398230088495575E-2</v>
      </c>
      <c r="IC52" s="6">
        <v>0.16814159292035399</v>
      </c>
      <c r="ID52" s="6">
        <v>0.31858407079646017</v>
      </c>
      <c r="IE52" s="6">
        <v>0.25663716814159293</v>
      </c>
      <c r="IF52" s="11">
        <v>0.21238938053097345</v>
      </c>
      <c r="IG52" s="18">
        <v>113</v>
      </c>
      <c r="IH52" s="6">
        <v>8.8495575221238937E-3</v>
      </c>
      <c r="II52" s="6">
        <v>8.8495575221238937E-3</v>
      </c>
      <c r="IJ52" s="6">
        <v>5.3097345132743362E-2</v>
      </c>
      <c r="IK52" s="6">
        <v>0.30088495575221241</v>
      </c>
      <c r="IL52" s="6">
        <v>0.46017699115044247</v>
      </c>
      <c r="IM52" s="11">
        <v>0.16814159292035399</v>
      </c>
      <c r="IN52" s="18">
        <v>113</v>
      </c>
      <c r="IO52" s="6">
        <v>8.8495575221238937E-3</v>
      </c>
      <c r="IP52" s="6">
        <v>0</v>
      </c>
      <c r="IQ52" s="6">
        <v>9.7345132743362831E-2</v>
      </c>
      <c r="IR52" s="6">
        <v>7.0796460176991149E-2</v>
      </c>
      <c r="IS52" s="6">
        <v>7.0796460176991149E-2</v>
      </c>
      <c r="IT52" s="11">
        <v>0.75221238938053092</v>
      </c>
      <c r="IU52" s="18">
        <v>0</v>
      </c>
      <c r="IV52" s="6">
        <v>0</v>
      </c>
      <c r="IW52" s="6">
        <v>0</v>
      </c>
      <c r="IX52" s="6">
        <v>0</v>
      </c>
      <c r="IY52" s="6">
        <v>0</v>
      </c>
      <c r="IZ52" s="6">
        <v>0</v>
      </c>
      <c r="JA52" s="11">
        <v>0</v>
      </c>
      <c r="JB52" s="18">
        <v>0</v>
      </c>
      <c r="JC52" s="6">
        <v>0</v>
      </c>
      <c r="JD52" s="6">
        <v>0</v>
      </c>
      <c r="JE52" s="6">
        <v>0</v>
      </c>
      <c r="JF52" s="6">
        <v>0</v>
      </c>
      <c r="JG52" s="6">
        <v>0</v>
      </c>
      <c r="JH52" s="11">
        <v>0</v>
      </c>
      <c r="JI52" s="18">
        <v>0</v>
      </c>
      <c r="JJ52" s="6">
        <v>0</v>
      </c>
      <c r="JK52" s="6">
        <v>0</v>
      </c>
      <c r="JL52" s="6">
        <v>0</v>
      </c>
      <c r="JM52" s="6">
        <v>0</v>
      </c>
      <c r="JN52" s="6">
        <v>0</v>
      </c>
      <c r="JO52" s="11">
        <v>0</v>
      </c>
      <c r="JP52" s="18">
        <v>145</v>
      </c>
      <c r="JQ52" s="6">
        <v>4.8275862068965517E-2</v>
      </c>
      <c r="JR52" s="6">
        <v>0.1793103448275862</v>
      </c>
      <c r="JS52" s="11">
        <v>0.77241379310344827</v>
      </c>
      <c r="JT52" s="15">
        <v>62.248275862068958</v>
      </c>
      <c r="JU52" s="18">
        <v>150</v>
      </c>
      <c r="JV52" s="6">
        <v>0.95333333333333348</v>
      </c>
      <c r="JW52" s="6">
        <v>0.02</v>
      </c>
      <c r="JX52" s="11">
        <v>2.6666666666666668E-2</v>
      </c>
      <c r="JY52" s="18">
        <v>150</v>
      </c>
      <c r="JZ52" s="6">
        <v>0.95333333333333348</v>
      </c>
      <c r="KA52" s="6">
        <v>0.02</v>
      </c>
      <c r="KB52" s="11">
        <v>2.6666666666666668E-2</v>
      </c>
      <c r="KC52" s="18">
        <v>150</v>
      </c>
      <c r="KD52" s="6">
        <v>0.04</v>
      </c>
      <c r="KE52" s="6">
        <v>0.23333333333333331</v>
      </c>
      <c r="KF52" s="6">
        <v>0.12666666666666668</v>
      </c>
      <c r="KG52" s="6">
        <v>0.56666666666666665</v>
      </c>
      <c r="KH52" s="11">
        <v>3.3333333333333333E-2</v>
      </c>
      <c r="KI52" s="18">
        <v>25</v>
      </c>
      <c r="KJ52" s="6">
        <v>0.36</v>
      </c>
      <c r="KK52" s="6">
        <v>0.6</v>
      </c>
      <c r="KL52" s="11">
        <v>0.04</v>
      </c>
      <c r="KM52" s="18">
        <v>150</v>
      </c>
      <c r="KN52" s="6">
        <v>0.7466666666666667</v>
      </c>
      <c r="KO52" s="6">
        <v>0.41333333333333333</v>
      </c>
      <c r="KP52" s="6">
        <v>0.31333333333333335</v>
      </c>
      <c r="KQ52" s="6">
        <v>0.26</v>
      </c>
      <c r="KR52" s="6">
        <v>2.6666666666666668E-2</v>
      </c>
      <c r="KS52" s="6">
        <v>0.04</v>
      </c>
      <c r="KT52" s="6">
        <v>1.3333333333333334E-2</v>
      </c>
      <c r="KU52" s="6">
        <v>0.02</v>
      </c>
      <c r="KV52" s="6">
        <v>5.3333333333333337E-2</v>
      </c>
      <c r="KW52" s="11">
        <v>0.16666666666666663</v>
      </c>
      <c r="KX52" s="18">
        <v>150</v>
      </c>
      <c r="KY52" s="6">
        <v>0</v>
      </c>
      <c r="KZ52" s="6">
        <v>0.95333333333333348</v>
      </c>
      <c r="LA52" s="6">
        <v>3.3333333333333333E-2</v>
      </c>
      <c r="LB52" s="6">
        <v>6.6666666666666671E-3</v>
      </c>
      <c r="LC52" s="11">
        <v>6.6666666666666671E-3</v>
      </c>
      <c r="LD52" s="18">
        <v>150</v>
      </c>
      <c r="LE52" s="6">
        <v>0</v>
      </c>
      <c r="LF52" s="6">
        <v>0</v>
      </c>
      <c r="LG52" s="6">
        <v>0</v>
      </c>
      <c r="LH52" s="6">
        <v>0</v>
      </c>
      <c r="LI52" s="6">
        <v>0</v>
      </c>
      <c r="LJ52" s="6">
        <v>0</v>
      </c>
      <c r="LK52" s="6">
        <v>6.6666666666666671E-3</v>
      </c>
      <c r="LL52" s="6">
        <v>0</v>
      </c>
      <c r="LM52" s="6">
        <v>0</v>
      </c>
      <c r="LN52" s="6">
        <v>0</v>
      </c>
      <c r="LO52" s="6">
        <v>0</v>
      </c>
      <c r="LP52" s="6">
        <v>0</v>
      </c>
      <c r="LQ52" s="6">
        <v>0</v>
      </c>
      <c r="LR52" s="6">
        <v>0</v>
      </c>
      <c r="LS52" s="6">
        <v>0</v>
      </c>
      <c r="LT52" s="6">
        <v>0</v>
      </c>
      <c r="LU52" s="6">
        <v>0</v>
      </c>
      <c r="LV52" s="6">
        <v>0</v>
      </c>
      <c r="LW52" s="6">
        <v>0</v>
      </c>
      <c r="LX52" s="6">
        <v>0</v>
      </c>
      <c r="LY52" s="6">
        <v>0</v>
      </c>
      <c r="LZ52" s="6">
        <v>0</v>
      </c>
      <c r="MA52" s="6">
        <v>0</v>
      </c>
      <c r="MB52" s="6">
        <v>0</v>
      </c>
      <c r="MC52" s="6">
        <v>0</v>
      </c>
      <c r="MD52" s="6">
        <v>0</v>
      </c>
      <c r="ME52" s="6">
        <v>6.6666666666666671E-3</v>
      </c>
      <c r="MF52" s="6">
        <v>0</v>
      </c>
      <c r="MG52" s="6">
        <v>0</v>
      </c>
      <c r="MH52" s="6">
        <v>0</v>
      </c>
      <c r="MI52" s="6">
        <v>0</v>
      </c>
      <c r="MJ52" s="6">
        <v>0</v>
      </c>
      <c r="MK52" s="6">
        <v>0</v>
      </c>
      <c r="ML52" s="6">
        <v>0</v>
      </c>
      <c r="MM52" s="6">
        <v>0</v>
      </c>
      <c r="MN52" s="6">
        <v>0</v>
      </c>
      <c r="MO52" s="6">
        <v>0</v>
      </c>
      <c r="MP52" s="6">
        <v>0</v>
      </c>
      <c r="MQ52" s="6">
        <v>0</v>
      </c>
      <c r="MR52" s="6">
        <v>0</v>
      </c>
      <c r="MS52" s="6">
        <v>0</v>
      </c>
      <c r="MT52" s="6">
        <v>0</v>
      </c>
      <c r="MU52" s="6">
        <v>0</v>
      </c>
      <c r="MV52" s="6">
        <v>0</v>
      </c>
      <c r="MW52" s="6">
        <v>0</v>
      </c>
      <c r="MX52" s="6">
        <v>0</v>
      </c>
      <c r="MY52" s="6">
        <v>0</v>
      </c>
      <c r="MZ52" s="6">
        <v>6.6666666666666671E-3</v>
      </c>
      <c r="NA52" s="6">
        <v>0</v>
      </c>
      <c r="NB52" s="6">
        <v>0</v>
      </c>
      <c r="NC52" s="6">
        <v>0</v>
      </c>
      <c r="ND52" s="6">
        <v>6.6666666666666671E-3</v>
      </c>
      <c r="NE52" s="6">
        <v>0</v>
      </c>
      <c r="NF52" s="6">
        <v>0</v>
      </c>
      <c r="NG52" s="6">
        <v>0</v>
      </c>
      <c r="NH52" s="6">
        <v>0</v>
      </c>
      <c r="NI52" s="6">
        <v>0</v>
      </c>
      <c r="NJ52" s="6">
        <v>0</v>
      </c>
      <c r="NK52" s="6">
        <v>0</v>
      </c>
      <c r="NL52" s="6">
        <v>6.6666666666666671E-3</v>
      </c>
      <c r="NM52" s="6">
        <v>6.6666666666666671E-3</v>
      </c>
      <c r="NN52" s="6">
        <v>0</v>
      </c>
      <c r="NO52" s="6">
        <v>0</v>
      </c>
      <c r="NP52" s="6">
        <v>0</v>
      </c>
      <c r="NQ52" s="6">
        <v>0</v>
      </c>
      <c r="NR52" s="6">
        <v>0</v>
      </c>
      <c r="NS52" s="6">
        <v>0</v>
      </c>
      <c r="NT52" s="6">
        <v>0</v>
      </c>
      <c r="NU52" s="6">
        <v>1.3333333333333334E-2</v>
      </c>
      <c r="NV52" s="6">
        <v>0.68666666666666676</v>
      </c>
      <c r="NW52" s="6">
        <v>1.3333333333333334E-2</v>
      </c>
      <c r="NX52" s="6">
        <v>1.3333333333333334E-2</v>
      </c>
      <c r="NY52" s="6">
        <v>0</v>
      </c>
      <c r="NZ52" s="6">
        <v>0</v>
      </c>
      <c r="OA52" s="6">
        <v>0</v>
      </c>
      <c r="OB52" s="6">
        <v>6.6666666666666671E-3</v>
      </c>
      <c r="OC52" s="6">
        <v>0</v>
      </c>
      <c r="OD52" s="6">
        <v>0</v>
      </c>
      <c r="OE52" s="6">
        <v>0.04</v>
      </c>
      <c r="OF52" s="6">
        <v>0</v>
      </c>
      <c r="OG52" s="6">
        <v>0</v>
      </c>
      <c r="OH52" s="6">
        <v>6.6666666666666671E-3</v>
      </c>
      <c r="OI52" s="6">
        <v>0.1</v>
      </c>
      <c r="OJ52" s="6">
        <v>5.3333333333333337E-2</v>
      </c>
      <c r="OK52" s="6">
        <v>0</v>
      </c>
      <c r="OL52" s="6">
        <v>0</v>
      </c>
      <c r="OM52" s="6">
        <v>6.6666666666666671E-3</v>
      </c>
      <c r="ON52" s="6">
        <v>0</v>
      </c>
      <c r="OO52" s="6">
        <v>0.02</v>
      </c>
      <c r="OP52" s="6">
        <v>0</v>
      </c>
      <c r="OQ52" s="6">
        <v>0</v>
      </c>
      <c r="OR52" s="6">
        <v>0</v>
      </c>
      <c r="OS52" s="6">
        <v>0</v>
      </c>
      <c r="OT52" s="6">
        <v>0</v>
      </c>
      <c r="OU52" s="6">
        <v>0</v>
      </c>
      <c r="OV52" s="6">
        <v>0</v>
      </c>
      <c r="OW52" s="6">
        <v>0</v>
      </c>
      <c r="OX52" s="11">
        <v>0</v>
      </c>
      <c r="OY52" s="18">
        <v>150</v>
      </c>
      <c r="OZ52" s="6">
        <v>0</v>
      </c>
      <c r="PA52" s="6">
        <v>6.6666666666666671E-3</v>
      </c>
      <c r="PB52" s="6">
        <v>0</v>
      </c>
      <c r="PC52" s="6">
        <v>0</v>
      </c>
      <c r="PD52" s="6">
        <v>6.6666666666666671E-3</v>
      </c>
      <c r="PE52" s="6">
        <v>1.3333333333333334E-2</v>
      </c>
      <c r="PF52" s="6">
        <v>2.6666666666666668E-2</v>
      </c>
      <c r="PG52" s="6">
        <v>1.3333333333333334E-2</v>
      </c>
      <c r="PH52" s="6">
        <v>0.93333333333333324</v>
      </c>
      <c r="PI52" s="11">
        <v>0</v>
      </c>
      <c r="PJ52" s="18">
        <v>148</v>
      </c>
      <c r="PK52" s="6">
        <v>1.3513513513513513E-2</v>
      </c>
      <c r="PL52" s="6">
        <v>9.45945945945946E-2</v>
      </c>
      <c r="PM52" s="6">
        <v>0.89189189189189189</v>
      </c>
      <c r="PN52" s="11">
        <v>0</v>
      </c>
      <c r="PO52" s="18">
        <v>150</v>
      </c>
      <c r="PP52" s="6">
        <v>0.24666666666666667</v>
      </c>
      <c r="PQ52" s="6">
        <v>0.34</v>
      </c>
      <c r="PR52" s="6">
        <v>0.13333333333333333</v>
      </c>
      <c r="PS52" s="6">
        <v>3.3333333333333333E-2</v>
      </c>
      <c r="PT52" s="6">
        <v>6.6666666666666671E-3</v>
      </c>
      <c r="PU52" s="11">
        <v>0.24</v>
      </c>
      <c r="PV52" s="18">
        <v>96</v>
      </c>
      <c r="PW52" s="6">
        <v>9.375E-2</v>
      </c>
      <c r="PX52" s="6">
        <v>0.125</v>
      </c>
      <c r="PY52" s="6">
        <v>0.125</v>
      </c>
      <c r="PZ52" s="6">
        <v>0.65625</v>
      </c>
      <c r="QA52" s="11">
        <v>0</v>
      </c>
      <c r="QB52" s="18">
        <v>150</v>
      </c>
      <c r="QC52" s="6">
        <v>0.19333333333333333</v>
      </c>
      <c r="QD52" s="6">
        <v>0.15333333333333332</v>
      </c>
      <c r="QE52" s="6">
        <v>0.23333333333333331</v>
      </c>
      <c r="QF52" s="6">
        <v>0.10666666666666667</v>
      </c>
      <c r="QG52" s="6">
        <v>0.27333333333333332</v>
      </c>
      <c r="QH52" s="11">
        <v>0.04</v>
      </c>
      <c r="QI52" s="18">
        <v>0</v>
      </c>
      <c r="QJ52" s="6">
        <v>0</v>
      </c>
      <c r="QK52" s="6">
        <v>0</v>
      </c>
      <c r="QL52" s="6">
        <v>0</v>
      </c>
      <c r="QM52" s="6">
        <v>0</v>
      </c>
      <c r="QN52" s="6">
        <v>0</v>
      </c>
      <c r="QO52" s="6">
        <v>0</v>
      </c>
      <c r="QP52" s="6">
        <v>0</v>
      </c>
      <c r="QQ52" s="8">
        <v>0</v>
      </c>
      <c r="QR52" s="48">
        <v>4251</v>
      </c>
    </row>
    <row r="53" spans="1:460" ht="26.25" thickTop="1" thickBot="1" x14ac:dyDescent="0.3">
      <c r="A53" s="66">
        <f>VLOOKUP(B53,Vægt!A:F,6,FALSE)</f>
        <v>0.30113094180047612</v>
      </c>
      <c r="B53" s="2" t="s">
        <v>55</v>
      </c>
      <c r="C53" s="22">
        <v>137</v>
      </c>
      <c r="D53" s="18">
        <v>137</v>
      </c>
      <c r="E53" s="6">
        <v>0.18248175182481752</v>
      </c>
      <c r="F53" s="6">
        <v>0.54014598540145986</v>
      </c>
      <c r="G53" s="6">
        <v>0.18248175182481752</v>
      </c>
      <c r="H53" s="6">
        <v>6.569343065693431E-2</v>
      </c>
      <c r="I53" s="6">
        <v>2.1897810218978103E-2</v>
      </c>
      <c r="J53" s="6">
        <v>7.2992700729927005E-3</v>
      </c>
      <c r="K53" s="11">
        <v>0</v>
      </c>
      <c r="L53" s="18">
        <v>137</v>
      </c>
      <c r="M53" s="6">
        <v>0.19708029197080293</v>
      </c>
      <c r="N53" s="6">
        <v>0.10218978102189782</v>
      </c>
      <c r="O53" s="6">
        <v>0</v>
      </c>
      <c r="P53" s="6">
        <v>7.2992700729927005E-3</v>
      </c>
      <c r="Q53" s="6">
        <v>0.19708029197080293</v>
      </c>
      <c r="R53" s="6">
        <v>0.27007299270072993</v>
      </c>
      <c r="S53" s="6">
        <v>0.23357664233576642</v>
      </c>
      <c r="T53" s="6">
        <v>5.8394160583941604E-2</v>
      </c>
      <c r="U53" s="6">
        <v>0.48905109489051102</v>
      </c>
      <c r="V53" s="6">
        <v>0.16058394160583941</v>
      </c>
      <c r="W53" s="6">
        <v>0.21897810218978106</v>
      </c>
      <c r="X53" s="6">
        <v>0.48175182481751827</v>
      </c>
      <c r="Y53" s="6">
        <v>6.569343065693431E-2</v>
      </c>
      <c r="Z53" s="11">
        <v>0</v>
      </c>
      <c r="AA53" s="18">
        <v>137</v>
      </c>
      <c r="AB53" s="6">
        <v>0</v>
      </c>
      <c r="AC53" s="6">
        <v>3.6496350364963501E-2</v>
      </c>
      <c r="AD53" s="6">
        <v>6.569343065693431E-2</v>
      </c>
      <c r="AE53" s="6">
        <v>0.24087591240875914</v>
      </c>
      <c r="AF53" s="6">
        <v>0.65693430656934315</v>
      </c>
      <c r="AG53" s="11">
        <v>0</v>
      </c>
      <c r="AH53" s="18">
        <v>137</v>
      </c>
      <c r="AI53" s="6">
        <v>0.21897810218978106</v>
      </c>
      <c r="AJ53" s="6">
        <v>0.36496350364963503</v>
      </c>
      <c r="AK53" s="6">
        <v>0.31386861313868614</v>
      </c>
      <c r="AL53" s="6">
        <v>0.10218978102189782</v>
      </c>
      <c r="AM53" s="6">
        <v>0</v>
      </c>
      <c r="AN53" s="11">
        <v>0</v>
      </c>
      <c r="AO53" s="18">
        <v>137</v>
      </c>
      <c r="AP53" s="6">
        <v>0.29927007299270075</v>
      </c>
      <c r="AQ53" s="6">
        <v>0.23357664233576642</v>
      </c>
      <c r="AR53" s="6">
        <v>0.18248175182481752</v>
      </c>
      <c r="AS53" s="6">
        <v>0.10948905109489053</v>
      </c>
      <c r="AT53" s="6">
        <v>2.9197080291970802E-2</v>
      </c>
      <c r="AU53" s="11">
        <v>0.145985401459854</v>
      </c>
      <c r="AV53" s="18">
        <v>137</v>
      </c>
      <c r="AW53" s="6">
        <v>0.3576642335766424</v>
      </c>
      <c r="AX53" s="6">
        <v>0.37956204379562036</v>
      </c>
      <c r="AY53" s="6">
        <v>0.16788321167883211</v>
      </c>
      <c r="AZ53" s="6">
        <v>1.4598540145985401E-2</v>
      </c>
      <c r="BA53" s="6">
        <v>7.2992700729927005E-3</v>
      </c>
      <c r="BB53" s="11">
        <v>7.2992700729927001E-2</v>
      </c>
      <c r="BC53" s="18">
        <v>137</v>
      </c>
      <c r="BD53" s="6">
        <v>0.7007299270072993</v>
      </c>
      <c r="BE53" s="6">
        <v>0.16788321167883211</v>
      </c>
      <c r="BF53" s="6">
        <v>5.8394160583941604E-2</v>
      </c>
      <c r="BG53" s="6">
        <v>1.4598540145985401E-2</v>
      </c>
      <c r="BH53" s="6">
        <v>1.4598540145985401E-2</v>
      </c>
      <c r="BI53" s="11">
        <v>4.3795620437956206E-2</v>
      </c>
      <c r="BJ53" s="18">
        <v>0</v>
      </c>
      <c r="BK53" s="6">
        <v>0</v>
      </c>
      <c r="BL53" s="6">
        <v>0</v>
      </c>
      <c r="BM53" s="6">
        <v>0</v>
      </c>
      <c r="BN53" s="6">
        <v>0</v>
      </c>
      <c r="BO53" s="6">
        <v>0</v>
      </c>
      <c r="BP53" s="11">
        <v>0</v>
      </c>
      <c r="BQ53" s="18">
        <v>137</v>
      </c>
      <c r="BR53" s="6">
        <v>0.37226277372262773</v>
      </c>
      <c r="BS53" s="6">
        <v>0.27737226277372262</v>
      </c>
      <c r="BT53" s="6">
        <v>0.18978102189781018</v>
      </c>
      <c r="BU53" s="6">
        <v>9.4890510948905091E-2</v>
      </c>
      <c r="BV53" s="6">
        <v>6.569343065693431E-2</v>
      </c>
      <c r="BW53" s="11">
        <v>0</v>
      </c>
      <c r="BX53" s="18">
        <v>137</v>
      </c>
      <c r="BY53" s="6">
        <v>3.6496350364963501E-2</v>
      </c>
      <c r="BZ53" s="6">
        <v>0.12408759124087591</v>
      </c>
      <c r="CA53" s="6">
        <v>0.32846715328467158</v>
      </c>
      <c r="CB53" s="6">
        <v>0.32846715328467158</v>
      </c>
      <c r="CC53" s="6">
        <v>0.18248175182481752</v>
      </c>
      <c r="CD53" s="11">
        <v>0</v>
      </c>
      <c r="CE53" s="18">
        <v>137</v>
      </c>
      <c r="CF53" s="6">
        <v>0.23357664233576642</v>
      </c>
      <c r="CG53" s="6">
        <v>0.25547445255474455</v>
      </c>
      <c r="CH53" s="6">
        <v>0.28467153284671531</v>
      </c>
      <c r="CI53" s="6">
        <v>0.13868613138686131</v>
      </c>
      <c r="CJ53" s="6">
        <v>2.9197080291970802E-2</v>
      </c>
      <c r="CK53" s="11">
        <v>5.8394160583941604E-2</v>
      </c>
      <c r="CL53" s="18">
        <v>137</v>
      </c>
      <c r="CM53" s="6">
        <v>0.11678832116788321</v>
      </c>
      <c r="CN53" s="6">
        <v>8.0291970802919707E-2</v>
      </c>
      <c r="CO53" s="6">
        <v>0.12408759124087591</v>
      </c>
      <c r="CP53" s="6">
        <v>0.24817518248175183</v>
      </c>
      <c r="CQ53" s="6">
        <v>0.26277372262773724</v>
      </c>
      <c r="CR53" s="6">
        <v>0.16788321167883211</v>
      </c>
      <c r="CS53" s="22">
        <v>137</v>
      </c>
      <c r="CT53" s="6">
        <v>0.21897810218978106</v>
      </c>
      <c r="CU53" s="6">
        <v>0.24817518248175183</v>
      </c>
      <c r="CV53" s="6">
        <v>0.38686131386861322</v>
      </c>
      <c r="CW53" s="6">
        <v>9.4890510948905091E-2</v>
      </c>
      <c r="CX53" s="6">
        <v>2.1897810218978103E-2</v>
      </c>
      <c r="CY53" s="11">
        <v>2.9197080291970802E-2</v>
      </c>
      <c r="CZ53" s="18">
        <v>137</v>
      </c>
      <c r="DA53" s="6">
        <v>0.40145985401459855</v>
      </c>
      <c r="DB53" s="6">
        <v>0.27737226277372262</v>
      </c>
      <c r="DC53" s="6">
        <v>0.15328467153284672</v>
      </c>
      <c r="DD53" s="6">
        <v>0.10218978102189782</v>
      </c>
      <c r="DE53" s="6">
        <v>7.2992700729927005E-3</v>
      </c>
      <c r="DF53" s="11">
        <v>5.8394160583941604E-2</v>
      </c>
      <c r="DG53" s="18">
        <v>0</v>
      </c>
      <c r="DH53" s="6">
        <v>0</v>
      </c>
      <c r="DI53" s="6">
        <v>0</v>
      </c>
      <c r="DJ53" s="6">
        <v>0</v>
      </c>
      <c r="DK53" s="6">
        <v>0</v>
      </c>
      <c r="DL53" s="6">
        <v>0</v>
      </c>
      <c r="DM53" s="11">
        <v>0</v>
      </c>
      <c r="DN53" s="18">
        <v>137</v>
      </c>
      <c r="DO53" s="6">
        <v>0.81751824817518259</v>
      </c>
      <c r="DP53" s="11">
        <v>0.18248175182481752</v>
      </c>
      <c r="DQ53" s="18">
        <v>0</v>
      </c>
      <c r="DR53" s="6">
        <v>0</v>
      </c>
      <c r="DS53" s="6">
        <v>0</v>
      </c>
      <c r="DT53" s="6">
        <v>0</v>
      </c>
      <c r="DU53" s="6">
        <v>0</v>
      </c>
      <c r="DV53" s="6">
        <v>0</v>
      </c>
      <c r="DW53" s="6">
        <v>0</v>
      </c>
      <c r="DX53" s="6">
        <v>0</v>
      </c>
      <c r="DY53" s="6">
        <v>0</v>
      </c>
      <c r="DZ53" s="6">
        <v>0</v>
      </c>
      <c r="EA53" s="6">
        <v>0</v>
      </c>
      <c r="EB53" s="6">
        <v>0</v>
      </c>
      <c r="EC53" s="11">
        <v>0</v>
      </c>
      <c r="ED53" s="18">
        <v>0</v>
      </c>
      <c r="EE53" s="6">
        <v>0</v>
      </c>
      <c r="EF53" s="6">
        <v>0</v>
      </c>
      <c r="EG53" s="6">
        <v>0</v>
      </c>
      <c r="EH53" s="6">
        <v>0</v>
      </c>
      <c r="EI53" s="6">
        <v>0</v>
      </c>
      <c r="EJ53" s="6">
        <v>0</v>
      </c>
      <c r="EK53" s="6">
        <v>0</v>
      </c>
      <c r="EL53" s="6">
        <v>0</v>
      </c>
      <c r="EM53" s="6">
        <v>0</v>
      </c>
      <c r="EN53" s="6">
        <v>0</v>
      </c>
      <c r="EO53" s="11">
        <v>0</v>
      </c>
      <c r="EP53" s="18">
        <v>0</v>
      </c>
      <c r="EQ53" s="6">
        <v>0</v>
      </c>
      <c r="ER53" s="6">
        <v>0</v>
      </c>
      <c r="ES53" s="6">
        <v>0</v>
      </c>
      <c r="ET53" s="6">
        <v>0</v>
      </c>
      <c r="EU53" s="6">
        <v>0</v>
      </c>
      <c r="EV53" s="6">
        <v>0</v>
      </c>
      <c r="EW53" s="6">
        <v>0</v>
      </c>
      <c r="EX53" s="6">
        <v>0</v>
      </c>
      <c r="EY53" s="6">
        <v>0</v>
      </c>
      <c r="EZ53" s="6">
        <v>0</v>
      </c>
      <c r="FA53" s="6">
        <v>0</v>
      </c>
      <c r="FB53" s="6">
        <v>0</v>
      </c>
      <c r="FC53" s="6">
        <v>0</v>
      </c>
      <c r="FD53" s="6">
        <v>0</v>
      </c>
      <c r="FE53" s="6">
        <v>0</v>
      </c>
      <c r="FF53" s="6">
        <v>0</v>
      </c>
      <c r="FG53" s="6">
        <v>0</v>
      </c>
      <c r="FH53" s="6">
        <v>0</v>
      </c>
      <c r="FI53" s="6">
        <v>0</v>
      </c>
      <c r="FJ53" s="11">
        <v>0</v>
      </c>
      <c r="FK53" s="18">
        <v>137</v>
      </c>
      <c r="FL53" s="6">
        <v>0.91970802919708039</v>
      </c>
      <c r="FM53" s="6">
        <v>0.21897810218978106</v>
      </c>
      <c r="FN53" s="6">
        <v>0.34306569343065696</v>
      </c>
      <c r="FO53" s="6">
        <v>0.30656934306569344</v>
      </c>
      <c r="FP53" s="6">
        <v>0.27737226277372262</v>
      </c>
      <c r="FQ53" s="6">
        <v>0.28467153284671531</v>
      </c>
      <c r="FR53" s="6">
        <v>0.13138686131386862</v>
      </c>
      <c r="FS53" s="6">
        <v>0.13868613138686131</v>
      </c>
      <c r="FT53" s="6">
        <v>0.21897810218978106</v>
      </c>
      <c r="FU53" s="6">
        <v>0.10218978102189782</v>
      </c>
      <c r="FV53" s="6">
        <v>0.13138686131386862</v>
      </c>
      <c r="FW53" s="6">
        <v>0.25547445255474455</v>
      </c>
      <c r="FX53" s="6">
        <v>9.4890510948905091E-2</v>
      </c>
      <c r="FY53" s="6">
        <v>0.18248175182481752</v>
      </c>
      <c r="FZ53" s="6">
        <v>0</v>
      </c>
      <c r="GA53" s="6">
        <v>7.2992700729927005E-3</v>
      </c>
      <c r="GB53" s="11">
        <v>7.2992700729927005E-3</v>
      </c>
      <c r="GC53" s="18">
        <v>112</v>
      </c>
      <c r="GD53" s="6">
        <v>3.5714285714285712E-2</v>
      </c>
      <c r="GE53" s="6">
        <v>0</v>
      </c>
      <c r="GF53" s="6">
        <v>1.7857142857142856E-2</v>
      </c>
      <c r="GG53" s="6">
        <v>0.23214285714285715</v>
      </c>
      <c r="GH53" s="6">
        <v>0.7142857142857143</v>
      </c>
      <c r="GI53" s="11">
        <v>0</v>
      </c>
      <c r="GJ53" s="18">
        <v>112</v>
      </c>
      <c r="GK53" s="6">
        <v>1.7857142857142856E-2</v>
      </c>
      <c r="GL53" s="6">
        <v>0</v>
      </c>
      <c r="GM53" s="6">
        <v>1.7857142857142856E-2</v>
      </c>
      <c r="GN53" s="6">
        <v>0.3392857142857143</v>
      </c>
      <c r="GO53" s="6">
        <v>0.5714285714285714</v>
      </c>
      <c r="GP53" s="11">
        <v>5.3571428571428568E-2</v>
      </c>
      <c r="GQ53" s="18">
        <v>112</v>
      </c>
      <c r="GR53" s="6">
        <v>8.9285714285714281E-3</v>
      </c>
      <c r="GS53" s="6">
        <v>0</v>
      </c>
      <c r="GT53" s="6">
        <v>2.6785714285714284E-2</v>
      </c>
      <c r="GU53" s="6">
        <v>0.30357142857142855</v>
      </c>
      <c r="GV53" s="6">
        <v>0.625</v>
      </c>
      <c r="GW53" s="11">
        <v>3.5714285714285712E-2</v>
      </c>
      <c r="GX53" s="18">
        <v>112</v>
      </c>
      <c r="GY53" s="6">
        <v>8.9285714285714281E-3</v>
      </c>
      <c r="GZ53" s="6">
        <v>2.6785714285714284E-2</v>
      </c>
      <c r="HA53" s="6">
        <v>8.0357142857142863E-2</v>
      </c>
      <c r="HB53" s="6">
        <v>0.29464285714285715</v>
      </c>
      <c r="HC53" s="6">
        <v>0.33035714285714285</v>
      </c>
      <c r="HD53" s="11">
        <v>0.25892857142857145</v>
      </c>
      <c r="HE53" s="18">
        <v>112</v>
      </c>
      <c r="HF53" s="6">
        <v>1.7857142857142856E-2</v>
      </c>
      <c r="HG53" s="6">
        <v>0</v>
      </c>
      <c r="HH53" s="6">
        <v>1.7857142857142856E-2</v>
      </c>
      <c r="HI53" s="6">
        <v>0.19642857142857142</v>
      </c>
      <c r="HJ53" s="6">
        <v>0.7589285714285714</v>
      </c>
      <c r="HK53" s="11">
        <v>8.9285714285714281E-3</v>
      </c>
      <c r="HL53" s="18">
        <v>112</v>
      </c>
      <c r="HM53" s="6">
        <v>1.7857142857142856E-2</v>
      </c>
      <c r="HN53" s="6">
        <v>3.5714285714285712E-2</v>
      </c>
      <c r="HO53" s="6">
        <v>0.16071428571428573</v>
      </c>
      <c r="HP53" s="6">
        <v>0.29464285714285715</v>
      </c>
      <c r="HQ53" s="6">
        <v>0.22321428571428573</v>
      </c>
      <c r="HR53" s="11">
        <v>0.26785714285714285</v>
      </c>
      <c r="HS53" s="18">
        <v>112</v>
      </c>
      <c r="HT53" s="6">
        <v>8.9285714285714281E-3</v>
      </c>
      <c r="HU53" s="6">
        <v>0</v>
      </c>
      <c r="HV53" s="6">
        <v>2.6785714285714284E-2</v>
      </c>
      <c r="HW53" s="6">
        <v>0.25</v>
      </c>
      <c r="HX53" s="6">
        <v>0.4642857142857143</v>
      </c>
      <c r="HY53" s="11">
        <v>0.25</v>
      </c>
      <c r="HZ53" s="18">
        <v>112</v>
      </c>
      <c r="IA53" s="6">
        <v>8.9285714285714281E-3</v>
      </c>
      <c r="IB53" s="6">
        <v>3.5714285714285712E-2</v>
      </c>
      <c r="IC53" s="6">
        <v>0.125</v>
      </c>
      <c r="ID53" s="6">
        <v>0.3125</v>
      </c>
      <c r="IE53" s="6">
        <v>0.29464285714285715</v>
      </c>
      <c r="IF53" s="11">
        <v>0.22321428571428573</v>
      </c>
      <c r="IG53" s="18">
        <v>112</v>
      </c>
      <c r="IH53" s="6">
        <v>1.7857142857142856E-2</v>
      </c>
      <c r="II53" s="6">
        <v>8.9285714285714281E-3</v>
      </c>
      <c r="IJ53" s="6">
        <v>8.9285714285714288E-2</v>
      </c>
      <c r="IK53" s="6">
        <v>0.30357142857142855</v>
      </c>
      <c r="IL53" s="6">
        <v>0.44642857142857145</v>
      </c>
      <c r="IM53" s="11">
        <v>0.13392857142857142</v>
      </c>
      <c r="IN53" s="18">
        <v>112</v>
      </c>
      <c r="IO53" s="6">
        <v>5.3571428571428568E-2</v>
      </c>
      <c r="IP53" s="6">
        <v>4.4642857142857144E-2</v>
      </c>
      <c r="IQ53" s="6">
        <v>8.0357142857142863E-2</v>
      </c>
      <c r="IR53" s="6">
        <v>2.6785714285714284E-2</v>
      </c>
      <c r="IS53" s="6">
        <v>1.7857142857142856E-2</v>
      </c>
      <c r="IT53" s="11">
        <v>0.7767857142857143</v>
      </c>
      <c r="IU53" s="18">
        <v>0</v>
      </c>
      <c r="IV53" s="6">
        <v>0</v>
      </c>
      <c r="IW53" s="6">
        <v>0</v>
      </c>
      <c r="IX53" s="6">
        <v>0</v>
      </c>
      <c r="IY53" s="6">
        <v>0</v>
      </c>
      <c r="IZ53" s="6">
        <v>0</v>
      </c>
      <c r="JA53" s="11">
        <v>0</v>
      </c>
      <c r="JB53" s="18">
        <v>0</v>
      </c>
      <c r="JC53" s="6">
        <v>0</v>
      </c>
      <c r="JD53" s="6">
        <v>0</v>
      </c>
      <c r="JE53" s="6">
        <v>0</v>
      </c>
      <c r="JF53" s="6">
        <v>0</v>
      </c>
      <c r="JG53" s="6">
        <v>0</v>
      </c>
      <c r="JH53" s="11">
        <v>0</v>
      </c>
      <c r="JI53" s="18">
        <v>0</v>
      </c>
      <c r="JJ53" s="6">
        <v>0</v>
      </c>
      <c r="JK53" s="6">
        <v>0</v>
      </c>
      <c r="JL53" s="6">
        <v>0</v>
      </c>
      <c r="JM53" s="6">
        <v>0</v>
      </c>
      <c r="JN53" s="6">
        <v>0</v>
      </c>
      <c r="JO53" s="11">
        <v>0</v>
      </c>
      <c r="JP53" s="18">
        <v>134</v>
      </c>
      <c r="JQ53" s="6">
        <v>0.11194029850746269</v>
      </c>
      <c r="JR53" s="6">
        <v>0.38059701492537312</v>
      </c>
      <c r="JS53" s="11">
        <v>0.5074626865671642</v>
      </c>
      <c r="JT53" s="15">
        <v>56.104477611940304</v>
      </c>
      <c r="JU53" s="18">
        <v>137</v>
      </c>
      <c r="JV53" s="6">
        <v>0.91970802919708039</v>
      </c>
      <c r="JW53" s="6">
        <v>8.0291970802919707E-2</v>
      </c>
      <c r="JX53" s="11">
        <v>0</v>
      </c>
      <c r="JY53" s="18">
        <v>137</v>
      </c>
      <c r="JZ53" s="6">
        <v>0.93430656934306566</v>
      </c>
      <c r="KA53" s="6">
        <v>6.569343065693431E-2</v>
      </c>
      <c r="KB53" s="11">
        <v>0</v>
      </c>
      <c r="KC53" s="18">
        <v>137</v>
      </c>
      <c r="KD53" s="6">
        <v>5.8394160583941604E-2</v>
      </c>
      <c r="KE53" s="6">
        <v>0.34306569343065696</v>
      </c>
      <c r="KF53" s="6">
        <v>0.23357664233576642</v>
      </c>
      <c r="KG53" s="6">
        <v>0.33576642335766421</v>
      </c>
      <c r="KH53" s="11">
        <v>2.9197080291970802E-2</v>
      </c>
      <c r="KI53" s="18">
        <v>39</v>
      </c>
      <c r="KJ53" s="6">
        <v>0.28205128205128205</v>
      </c>
      <c r="KK53" s="6">
        <v>0.71794871794871795</v>
      </c>
      <c r="KL53" s="11">
        <v>0</v>
      </c>
      <c r="KM53" s="18">
        <v>137</v>
      </c>
      <c r="KN53" s="6">
        <v>0.77372262773722644</v>
      </c>
      <c r="KO53" s="6">
        <v>0.52554744525547448</v>
      </c>
      <c r="KP53" s="6">
        <v>0.28467153284671531</v>
      </c>
      <c r="KQ53" s="6">
        <v>9.4890510948905091E-2</v>
      </c>
      <c r="KR53" s="6">
        <v>9.4890510948905091E-2</v>
      </c>
      <c r="KS53" s="6">
        <v>2.9197080291970802E-2</v>
      </c>
      <c r="KT53" s="6">
        <v>3.6496350364963501E-2</v>
      </c>
      <c r="KU53" s="6">
        <v>2.1897810218978103E-2</v>
      </c>
      <c r="KV53" s="6">
        <v>6.569343065693431E-2</v>
      </c>
      <c r="KW53" s="11">
        <v>0.145985401459854</v>
      </c>
      <c r="KX53" s="18">
        <v>137</v>
      </c>
      <c r="KY53" s="6">
        <v>0</v>
      </c>
      <c r="KZ53" s="6">
        <v>1.4598540145985401E-2</v>
      </c>
      <c r="LA53" s="6">
        <v>2.9197080291970802E-2</v>
      </c>
      <c r="LB53" s="6">
        <v>0.9051094890510949</v>
      </c>
      <c r="LC53" s="11">
        <v>5.1094890510948912E-2</v>
      </c>
      <c r="LD53" s="18">
        <v>137</v>
      </c>
      <c r="LE53" s="6">
        <v>0.61313868613138689</v>
      </c>
      <c r="LF53" s="6">
        <v>2.9197080291970802E-2</v>
      </c>
      <c r="LG53" s="6">
        <v>7.2992700729927005E-3</v>
      </c>
      <c r="LH53" s="6">
        <v>0</v>
      </c>
      <c r="LI53" s="6">
        <v>0</v>
      </c>
      <c r="LJ53" s="6">
        <v>7.2992700729927001E-2</v>
      </c>
      <c r="LK53" s="6">
        <v>7.2992700729927005E-3</v>
      </c>
      <c r="LL53" s="6">
        <v>0</v>
      </c>
      <c r="LM53" s="6">
        <v>0</v>
      </c>
      <c r="LN53" s="6">
        <v>0</v>
      </c>
      <c r="LO53" s="6">
        <v>7.2992700729927005E-3</v>
      </c>
      <c r="LP53" s="6">
        <v>7.2992700729927005E-3</v>
      </c>
      <c r="LQ53" s="6">
        <v>7.2992700729927005E-3</v>
      </c>
      <c r="LR53" s="6">
        <v>0</v>
      </c>
      <c r="LS53" s="6">
        <v>0</v>
      </c>
      <c r="LT53" s="6">
        <v>0</v>
      </c>
      <c r="LU53" s="6">
        <v>0</v>
      </c>
      <c r="LV53" s="6">
        <v>2.1897810218978103E-2</v>
      </c>
      <c r="LW53" s="6">
        <v>7.2992700729927005E-3</v>
      </c>
      <c r="LX53" s="6">
        <v>7.2992700729927005E-3</v>
      </c>
      <c r="LY53" s="6">
        <v>2.1897810218978103E-2</v>
      </c>
      <c r="LZ53" s="6">
        <v>1.4598540145985401E-2</v>
      </c>
      <c r="MA53" s="6">
        <v>0</v>
      </c>
      <c r="MB53" s="6">
        <v>2.1897810218978103E-2</v>
      </c>
      <c r="MC53" s="6">
        <v>1.4598540145985401E-2</v>
      </c>
      <c r="MD53" s="6">
        <v>0</v>
      </c>
      <c r="ME53" s="6">
        <v>7.2992700729927005E-3</v>
      </c>
      <c r="MF53" s="6">
        <v>1.4598540145985401E-2</v>
      </c>
      <c r="MG53" s="6">
        <v>0</v>
      </c>
      <c r="MH53" s="6">
        <v>4.3795620437956206E-2</v>
      </c>
      <c r="MI53" s="6">
        <v>0</v>
      </c>
      <c r="MJ53" s="6">
        <v>0</v>
      </c>
      <c r="MK53" s="6">
        <v>0</v>
      </c>
      <c r="ML53" s="6">
        <v>7.2992700729927005E-3</v>
      </c>
      <c r="MM53" s="6">
        <v>0</v>
      </c>
      <c r="MN53" s="6">
        <v>0</v>
      </c>
      <c r="MO53" s="6">
        <v>7.2992700729927005E-3</v>
      </c>
      <c r="MP53" s="6">
        <v>7.2992700729927005E-3</v>
      </c>
      <c r="MQ53" s="6">
        <v>0</v>
      </c>
      <c r="MR53" s="6">
        <v>0</v>
      </c>
      <c r="MS53" s="6">
        <v>0</v>
      </c>
      <c r="MT53" s="6">
        <v>0</v>
      </c>
      <c r="MU53" s="6">
        <v>7.2992700729927005E-3</v>
      </c>
      <c r="MV53" s="6">
        <v>0</v>
      </c>
      <c r="MW53" s="6">
        <v>0</v>
      </c>
      <c r="MX53" s="6">
        <v>0</v>
      </c>
      <c r="MY53" s="6">
        <v>7.2992700729927005E-3</v>
      </c>
      <c r="MZ53" s="6">
        <v>0</v>
      </c>
      <c r="NA53" s="6">
        <v>0</v>
      </c>
      <c r="NB53" s="6">
        <v>0</v>
      </c>
      <c r="NC53" s="6">
        <v>0</v>
      </c>
      <c r="ND53" s="6">
        <v>1.4598540145985401E-2</v>
      </c>
      <c r="NE53" s="6">
        <v>0</v>
      </c>
      <c r="NF53" s="6">
        <v>0</v>
      </c>
      <c r="NG53" s="6">
        <v>0</v>
      </c>
      <c r="NH53" s="6">
        <v>0</v>
      </c>
      <c r="NI53" s="6">
        <v>0</v>
      </c>
      <c r="NJ53" s="6">
        <v>0</v>
      </c>
      <c r="NK53" s="6">
        <v>0</v>
      </c>
      <c r="NL53" s="6">
        <v>0</v>
      </c>
      <c r="NM53" s="6">
        <v>0</v>
      </c>
      <c r="NN53" s="6">
        <v>0</v>
      </c>
      <c r="NO53" s="6">
        <v>0</v>
      </c>
      <c r="NP53" s="6">
        <v>0</v>
      </c>
      <c r="NQ53" s="6">
        <v>0</v>
      </c>
      <c r="NR53" s="6">
        <v>0</v>
      </c>
      <c r="NS53" s="6">
        <v>0</v>
      </c>
      <c r="NT53" s="6">
        <v>7.2992700729927005E-3</v>
      </c>
      <c r="NU53" s="6">
        <v>0</v>
      </c>
      <c r="NV53" s="6">
        <v>0</v>
      </c>
      <c r="NW53" s="6">
        <v>0</v>
      </c>
      <c r="NX53" s="6">
        <v>0</v>
      </c>
      <c r="NY53" s="6">
        <v>0</v>
      </c>
      <c r="NZ53" s="6">
        <v>0</v>
      </c>
      <c r="OA53" s="6">
        <v>0</v>
      </c>
      <c r="OB53" s="6">
        <v>0</v>
      </c>
      <c r="OC53" s="6">
        <v>0</v>
      </c>
      <c r="OD53" s="6">
        <v>0</v>
      </c>
      <c r="OE53" s="6">
        <v>0</v>
      </c>
      <c r="OF53" s="6">
        <v>0</v>
      </c>
      <c r="OG53" s="6">
        <v>0</v>
      </c>
      <c r="OH53" s="6">
        <v>1.4598540145985401E-2</v>
      </c>
      <c r="OI53" s="6">
        <v>0</v>
      </c>
      <c r="OJ53" s="6">
        <v>0</v>
      </c>
      <c r="OK53" s="6">
        <v>0</v>
      </c>
      <c r="OL53" s="6">
        <v>0</v>
      </c>
      <c r="OM53" s="6">
        <v>0</v>
      </c>
      <c r="ON53" s="6">
        <v>0</v>
      </c>
      <c r="OO53" s="6">
        <v>0</v>
      </c>
      <c r="OP53" s="6">
        <v>0</v>
      </c>
      <c r="OQ53" s="6">
        <v>0</v>
      </c>
      <c r="OR53" s="6">
        <v>0</v>
      </c>
      <c r="OS53" s="6">
        <v>0</v>
      </c>
      <c r="OT53" s="6">
        <v>0</v>
      </c>
      <c r="OU53" s="6">
        <v>0</v>
      </c>
      <c r="OV53" s="6">
        <v>0</v>
      </c>
      <c r="OW53" s="6">
        <v>0</v>
      </c>
      <c r="OX53" s="11">
        <v>0</v>
      </c>
      <c r="OY53" s="18">
        <v>137</v>
      </c>
      <c r="OZ53" s="6">
        <v>0.64233576642335766</v>
      </c>
      <c r="PA53" s="6">
        <v>0.10948905109489053</v>
      </c>
      <c r="PB53" s="6">
        <v>0.10948905109489053</v>
      </c>
      <c r="PC53" s="6">
        <v>0</v>
      </c>
      <c r="PD53" s="6">
        <v>9.4890510948905091E-2</v>
      </c>
      <c r="PE53" s="6">
        <v>2.1897810218978103E-2</v>
      </c>
      <c r="PF53" s="6">
        <v>7.2992700729927005E-3</v>
      </c>
      <c r="PG53" s="6">
        <v>1.4598540145985401E-2</v>
      </c>
      <c r="PH53" s="6">
        <v>0</v>
      </c>
      <c r="PI53" s="11">
        <v>0</v>
      </c>
      <c r="PJ53" s="18">
        <v>137</v>
      </c>
      <c r="PK53" s="6">
        <v>7.2992700729927005E-3</v>
      </c>
      <c r="PL53" s="6">
        <v>2.1897810218978103E-2</v>
      </c>
      <c r="PM53" s="6">
        <v>0.97080291970802923</v>
      </c>
      <c r="PN53" s="11">
        <v>0</v>
      </c>
      <c r="PO53" s="18">
        <v>137</v>
      </c>
      <c r="PP53" s="6">
        <v>0.18978102189781018</v>
      </c>
      <c r="PQ53" s="6">
        <v>0.30656934306569344</v>
      </c>
      <c r="PR53" s="6">
        <v>0.21897810218978106</v>
      </c>
      <c r="PS53" s="6">
        <v>0.13868613138686131</v>
      </c>
      <c r="PT53" s="6">
        <v>3.6496350364963501E-2</v>
      </c>
      <c r="PU53" s="11">
        <v>0.10948905109489053</v>
      </c>
      <c r="PV53" s="18">
        <v>0</v>
      </c>
      <c r="PW53" s="6">
        <v>0</v>
      </c>
      <c r="PX53" s="6">
        <v>0</v>
      </c>
      <c r="PY53" s="6">
        <v>0</v>
      </c>
      <c r="PZ53" s="6">
        <v>0</v>
      </c>
      <c r="QA53" s="11">
        <v>0</v>
      </c>
      <c r="QB53" s="18">
        <v>0</v>
      </c>
      <c r="QC53" s="6">
        <v>0</v>
      </c>
      <c r="QD53" s="6">
        <v>0</v>
      </c>
      <c r="QE53" s="6">
        <v>0</v>
      </c>
      <c r="QF53" s="6">
        <v>0</v>
      </c>
      <c r="QG53" s="6">
        <v>0</v>
      </c>
      <c r="QH53" s="11">
        <v>0</v>
      </c>
      <c r="QI53" s="43">
        <v>137</v>
      </c>
      <c r="QJ53" s="6">
        <v>9.4890510948905091E-2</v>
      </c>
      <c r="QK53" s="6">
        <v>7.2992700729927005E-3</v>
      </c>
      <c r="QL53" s="6">
        <v>7.2992700729927005E-3</v>
      </c>
      <c r="QM53" s="6">
        <v>0.53284671532846717</v>
      </c>
      <c r="QN53" s="6">
        <v>3.6496350364963501E-2</v>
      </c>
      <c r="QO53" s="6">
        <v>1.4598540145985401E-2</v>
      </c>
      <c r="QP53" s="6">
        <v>0.145985401459854</v>
      </c>
      <c r="QQ53" s="8">
        <v>0.16058394160583941</v>
      </c>
      <c r="QR53" s="46">
        <v>3000</v>
      </c>
    </row>
    <row r="54" spans="1:460" ht="38.25" thickTop="1" thickBot="1" x14ac:dyDescent="0.3">
      <c r="A54" s="66">
        <f>VLOOKUP(B54,Vægt!A:F,6,FALSE)</f>
        <v>0.28649263212961962</v>
      </c>
      <c r="B54" s="2" t="s">
        <v>56</v>
      </c>
      <c r="C54" s="22">
        <v>960</v>
      </c>
      <c r="D54" s="18">
        <v>960</v>
      </c>
      <c r="E54" s="6">
        <v>0.17916666666666667</v>
      </c>
      <c r="F54" s="6">
        <v>0.18958333333333333</v>
      </c>
      <c r="G54" s="6">
        <v>0.15833333333333333</v>
      </c>
      <c r="H54" s="6">
        <v>0.11979166666666669</v>
      </c>
      <c r="I54" s="6">
        <v>0.12916666666666668</v>
      </c>
      <c r="J54" s="6">
        <v>0.22083333333333333</v>
      </c>
      <c r="K54" s="11">
        <v>3.1250000000000002E-3</v>
      </c>
      <c r="L54" s="18">
        <v>960</v>
      </c>
      <c r="M54" s="6">
        <v>0.21041666666666667</v>
      </c>
      <c r="N54" s="6">
        <v>0.10625</v>
      </c>
      <c r="O54" s="6">
        <v>2.0833333333333333E-3</v>
      </c>
      <c r="P54" s="6">
        <v>2.0833333333333333E-3</v>
      </c>
      <c r="Q54" s="6">
        <v>0.24583333333333332</v>
      </c>
      <c r="R54" s="6">
        <v>0.36041666666666666</v>
      </c>
      <c r="S54" s="6">
        <v>0.15520833333333334</v>
      </c>
      <c r="T54" s="6">
        <v>3.6458333333333336E-2</v>
      </c>
      <c r="U54" s="6">
        <v>0.4375</v>
      </c>
      <c r="V54" s="6">
        <v>0.13437499999999999</v>
      </c>
      <c r="W54" s="6">
        <v>0.25937500000000002</v>
      </c>
      <c r="X54" s="6">
        <v>0.46250000000000002</v>
      </c>
      <c r="Y54" s="6">
        <v>6.5625000000000003E-2</v>
      </c>
      <c r="Z54" s="11">
        <v>4.1666666666666666E-3</v>
      </c>
      <c r="AA54" s="18">
        <v>960</v>
      </c>
      <c r="AB54" s="6">
        <v>2.3958333333333335E-2</v>
      </c>
      <c r="AC54" s="6">
        <v>3.3333333333333333E-2</v>
      </c>
      <c r="AD54" s="6">
        <v>7.2916666666666671E-2</v>
      </c>
      <c r="AE54" s="6">
        <v>0.20208333333333331</v>
      </c>
      <c r="AF54" s="6">
        <v>0.66145833333333348</v>
      </c>
      <c r="AG54" s="11">
        <v>6.2500000000000003E-3</v>
      </c>
      <c r="AH54" s="18">
        <v>960</v>
      </c>
      <c r="AI54" s="6">
        <v>0.28437499999999999</v>
      </c>
      <c r="AJ54" s="6">
        <v>0.37604166666666666</v>
      </c>
      <c r="AK54" s="6">
        <v>0.23020833333333332</v>
      </c>
      <c r="AL54" s="6">
        <v>6.25E-2</v>
      </c>
      <c r="AM54" s="6">
        <v>2.3958333333333335E-2</v>
      </c>
      <c r="AN54" s="11">
        <v>2.2916666666666665E-2</v>
      </c>
      <c r="AO54" s="18">
        <v>960</v>
      </c>
      <c r="AP54" s="6">
        <v>0.296875</v>
      </c>
      <c r="AQ54" s="6">
        <v>0.23125000000000001</v>
      </c>
      <c r="AR54" s="6">
        <v>0.203125</v>
      </c>
      <c r="AS54" s="6">
        <v>0.11145833333333334</v>
      </c>
      <c r="AT54" s="6">
        <v>4.6875E-2</v>
      </c>
      <c r="AU54" s="11">
        <v>0.11041666666666666</v>
      </c>
      <c r="AV54" s="18">
        <v>960</v>
      </c>
      <c r="AW54" s="6">
        <v>0.43854166666666666</v>
      </c>
      <c r="AX54" s="6">
        <v>0.33645833333333336</v>
      </c>
      <c r="AY54" s="6">
        <v>0.14479166666666668</v>
      </c>
      <c r="AZ54" s="6">
        <v>2.6041666666666671E-2</v>
      </c>
      <c r="BA54" s="6">
        <v>8.3333333333333332E-3</v>
      </c>
      <c r="BB54" s="11">
        <v>4.583333333333333E-2</v>
      </c>
      <c r="BC54" s="18">
        <v>960</v>
      </c>
      <c r="BD54" s="6">
        <v>0.73854166666666676</v>
      </c>
      <c r="BE54" s="6">
        <v>0.13958333333333334</v>
      </c>
      <c r="BF54" s="6">
        <v>4.4791666666666667E-2</v>
      </c>
      <c r="BG54" s="6">
        <v>1.3541666666666667E-2</v>
      </c>
      <c r="BH54" s="6">
        <v>5.2083333333333322E-3</v>
      </c>
      <c r="BI54" s="11">
        <v>5.8333333333333327E-2</v>
      </c>
      <c r="BJ54" s="18">
        <v>0</v>
      </c>
      <c r="BK54" s="6">
        <v>0</v>
      </c>
      <c r="BL54" s="6">
        <v>0</v>
      </c>
      <c r="BM54" s="6">
        <v>0</v>
      </c>
      <c r="BN54" s="6">
        <v>0</v>
      </c>
      <c r="BO54" s="6">
        <v>0</v>
      </c>
      <c r="BP54" s="11">
        <v>0</v>
      </c>
      <c r="BQ54" s="18">
        <v>960</v>
      </c>
      <c r="BR54" s="6">
        <v>0.56354166666666672</v>
      </c>
      <c r="BS54" s="6">
        <v>0.265625</v>
      </c>
      <c r="BT54" s="6">
        <v>0.10833333333333334</v>
      </c>
      <c r="BU54" s="6">
        <v>3.125E-2</v>
      </c>
      <c r="BV54" s="6">
        <v>2.3958333333333335E-2</v>
      </c>
      <c r="BW54" s="11">
        <v>7.2916666666666659E-3</v>
      </c>
      <c r="BX54" s="18">
        <v>960</v>
      </c>
      <c r="BY54" s="6">
        <v>3.8541666666666669E-2</v>
      </c>
      <c r="BZ54" s="6">
        <v>0.11354166666666667</v>
      </c>
      <c r="CA54" s="6">
        <v>0.30625000000000002</v>
      </c>
      <c r="CB54" s="6">
        <v>0.3</v>
      </c>
      <c r="CC54" s="6">
        <v>0.23749999999999999</v>
      </c>
      <c r="CD54" s="11">
        <v>4.1666666666666666E-3</v>
      </c>
      <c r="CE54" s="18">
        <v>960</v>
      </c>
      <c r="CF54" s="6">
        <v>0.20729166666666668</v>
      </c>
      <c r="CG54" s="6">
        <v>0.21041666666666667</v>
      </c>
      <c r="CH54" s="6">
        <v>0.35</v>
      </c>
      <c r="CI54" s="6">
        <v>0.16145833333333337</v>
      </c>
      <c r="CJ54" s="6">
        <v>2.9166666666666664E-2</v>
      </c>
      <c r="CK54" s="11">
        <v>4.1666666666666657E-2</v>
      </c>
      <c r="CL54" s="18">
        <v>960</v>
      </c>
      <c r="CM54" s="6">
        <v>9.4791666666666663E-2</v>
      </c>
      <c r="CN54" s="6">
        <v>5.8333333333333327E-2</v>
      </c>
      <c r="CO54" s="6">
        <v>0.12708333333333333</v>
      </c>
      <c r="CP54" s="6">
        <v>0.24895833333333331</v>
      </c>
      <c r="CQ54" s="6">
        <v>0.35208333333333336</v>
      </c>
      <c r="CR54" s="6">
        <v>0.11874999999999999</v>
      </c>
      <c r="CS54" s="22">
        <v>960</v>
      </c>
      <c r="CT54" s="6">
        <v>0.20416666666666669</v>
      </c>
      <c r="CU54" s="6">
        <v>0.29270833333333335</v>
      </c>
      <c r="CV54" s="6">
        <v>0.30729166666666669</v>
      </c>
      <c r="CW54" s="6">
        <v>0.12708333333333333</v>
      </c>
      <c r="CX54" s="6">
        <v>3.5416666666666666E-2</v>
      </c>
      <c r="CY54" s="11">
        <v>3.3333333333333333E-2</v>
      </c>
      <c r="CZ54" s="18">
        <v>960</v>
      </c>
      <c r="DA54" s="6">
        <v>0.4375</v>
      </c>
      <c r="DB54" s="6">
        <v>0.265625</v>
      </c>
      <c r="DC54" s="6">
        <v>0.17604166666666668</v>
      </c>
      <c r="DD54" s="6">
        <v>4.6875E-2</v>
      </c>
      <c r="DE54" s="6">
        <v>6.2500000000000003E-3</v>
      </c>
      <c r="DF54" s="11">
        <v>6.7708333333333329E-2</v>
      </c>
      <c r="DG54" s="18">
        <v>0</v>
      </c>
      <c r="DH54" s="6">
        <v>0</v>
      </c>
      <c r="DI54" s="6">
        <v>0</v>
      </c>
      <c r="DJ54" s="6">
        <v>0</v>
      </c>
      <c r="DK54" s="6">
        <v>0</v>
      </c>
      <c r="DL54" s="6">
        <v>0</v>
      </c>
      <c r="DM54" s="11">
        <v>0</v>
      </c>
      <c r="DN54" s="18">
        <v>960</v>
      </c>
      <c r="DO54" s="6">
        <v>0.81770833333333348</v>
      </c>
      <c r="DP54" s="11">
        <v>0.18229166666666663</v>
      </c>
      <c r="DQ54" s="18">
        <v>0</v>
      </c>
      <c r="DR54" s="6">
        <v>0</v>
      </c>
      <c r="DS54" s="6">
        <v>0</v>
      </c>
      <c r="DT54" s="6">
        <v>0</v>
      </c>
      <c r="DU54" s="6">
        <v>0</v>
      </c>
      <c r="DV54" s="6">
        <v>0</v>
      </c>
      <c r="DW54" s="6">
        <v>0</v>
      </c>
      <c r="DX54" s="6">
        <v>0</v>
      </c>
      <c r="DY54" s="6">
        <v>0</v>
      </c>
      <c r="DZ54" s="6">
        <v>0</v>
      </c>
      <c r="EA54" s="6">
        <v>0</v>
      </c>
      <c r="EB54" s="6">
        <v>0</v>
      </c>
      <c r="EC54" s="11">
        <v>0</v>
      </c>
      <c r="ED54" s="18">
        <v>0</v>
      </c>
      <c r="EE54" s="6">
        <v>0</v>
      </c>
      <c r="EF54" s="6">
        <v>0</v>
      </c>
      <c r="EG54" s="6">
        <v>0</v>
      </c>
      <c r="EH54" s="6">
        <v>0</v>
      </c>
      <c r="EI54" s="6">
        <v>0</v>
      </c>
      <c r="EJ54" s="6">
        <v>0</v>
      </c>
      <c r="EK54" s="6">
        <v>0</v>
      </c>
      <c r="EL54" s="6">
        <v>0</v>
      </c>
      <c r="EM54" s="6">
        <v>0</v>
      </c>
      <c r="EN54" s="6">
        <v>0</v>
      </c>
      <c r="EO54" s="11">
        <v>0</v>
      </c>
      <c r="EP54" s="18">
        <v>0</v>
      </c>
      <c r="EQ54" s="6">
        <v>0</v>
      </c>
      <c r="ER54" s="6">
        <v>0</v>
      </c>
      <c r="ES54" s="6">
        <v>0</v>
      </c>
      <c r="ET54" s="6">
        <v>0</v>
      </c>
      <c r="EU54" s="6">
        <v>0</v>
      </c>
      <c r="EV54" s="6">
        <v>0</v>
      </c>
      <c r="EW54" s="6">
        <v>0</v>
      </c>
      <c r="EX54" s="6">
        <v>0</v>
      </c>
      <c r="EY54" s="6">
        <v>0</v>
      </c>
      <c r="EZ54" s="6">
        <v>0</v>
      </c>
      <c r="FA54" s="6">
        <v>0</v>
      </c>
      <c r="FB54" s="6">
        <v>0</v>
      </c>
      <c r="FC54" s="6">
        <v>0</v>
      </c>
      <c r="FD54" s="6">
        <v>0</v>
      </c>
      <c r="FE54" s="6">
        <v>0</v>
      </c>
      <c r="FF54" s="6">
        <v>0</v>
      </c>
      <c r="FG54" s="6">
        <v>0</v>
      </c>
      <c r="FH54" s="6">
        <v>0</v>
      </c>
      <c r="FI54" s="6">
        <v>0</v>
      </c>
      <c r="FJ54" s="11">
        <v>0</v>
      </c>
      <c r="FK54" s="18">
        <v>960</v>
      </c>
      <c r="FL54" s="6">
        <v>0.94062500000000004</v>
      </c>
      <c r="FM54" s="6">
        <v>0.38437500000000002</v>
      </c>
      <c r="FN54" s="6">
        <v>0.52604166666666663</v>
      </c>
      <c r="FO54" s="6">
        <v>0.29479166666666667</v>
      </c>
      <c r="FP54" s="6">
        <v>0.23854166666666668</v>
      </c>
      <c r="FQ54" s="6">
        <v>0.24479166666666663</v>
      </c>
      <c r="FR54" s="6">
        <v>0.27812500000000001</v>
      </c>
      <c r="FS54" s="6">
        <v>0.23958333333333337</v>
      </c>
      <c r="FT54" s="6">
        <v>0.21979166666666669</v>
      </c>
      <c r="FU54" s="6">
        <v>5.1041666666666673E-2</v>
      </c>
      <c r="FV54" s="6">
        <v>7.604166666666666E-2</v>
      </c>
      <c r="FW54" s="6">
        <v>0.20833333333333337</v>
      </c>
      <c r="FX54" s="6">
        <v>0.11458333333333331</v>
      </c>
      <c r="FY54" s="6">
        <v>0.13958333333333334</v>
      </c>
      <c r="FZ54" s="6">
        <v>0</v>
      </c>
      <c r="GA54" s="6">
        <v>6.2500000000000003E-3</v>
      </c>
      <c r="GB54" s="11">
        <v>1.0416666666666664E-2</v>
      </c>
      <c r="GC54" s="18">
        <v>785</v>
      </c>
      <c r="GD54" s="6">
        <v>1.9108280254777069E-2</v>
      </c>
      <c r="GE54" s="6">
        <v>1.2738853503184713E-3</v>
      </c>
      <c r="GF54" s="6">
        <v>2.8025477707006374E-2</v>
      </c>
      <c r="GG54" s="6">
        <v>0.23821656050955414</v>
      </c>
      <c r="GH54" s="6">
        <v>0.69044585987261142</v>
      </c>
      <c r="GI54" s="11">
        <v>2.2929936305732482E-2</v>
      </c>
      <c r="GJ54" s="18">
        <v>785</v>
      </c>
      <c r="GK54" s="6">
        <v>1.9108280254777069E-2</v>
      </c>
      <c r="GL54" s="6">
        <v>1.2738853503184713E-3</v>
      </c>
      <c r="GM54" s="6">
        <v>3.4394904458598725E-2</v>
      </c>
      <c r="GN54" s="6">
        <v>0.27388535031847133</v>
      </c>
      <c r="GO54" s="6">
        <v>0.65477707006369423</v>
      </c>
      <c r="GP54" s="11">
        <v>1.6560509554140127E-2</v>
      </c>
      <c r="GQ54" s="18">
        <v>785</v>
      </c>
      <c r="GR54" s="6">
        <v>1.9108280254777069E-2</v>
      </c>
      <c r="GS54" s="6">
        <v>0</v>
      </c>
      <c r="GT54" s="6">
        <v>1.019108280254777E-2</v>
      </c>
      <c r="GU54" s="6">
        <v>0.2267515923566879</v>
      </c>
      <c r="GV54" s="6">
        <v>0.73375796178343944</v>
      </c>
      <c r="GW54" s="11">
        <v>1.019108280254777E-2</v>
      </c>
      <c r="GX54" s="18">
        <v>785</v>
      </c>
      <c r="GY54" s="6">
        <v>2.1656050955414011E-2</v>
      </c>
      <c r="GZ54" s="6">
        <v>0</v>
      </c>
      <c r="HA54" s="6">
        <v>2.9299363057324845E-2</v>
      </c>
      <c r="HB54" s="6">
        <v>0.30955414012738852</v>
      </c>
      <c r="HC54" s="6">
        <v>0.47770700636942676</v>
      </c>
      <c r="HD54" s="11">
        <v>0.16178343949044585</v>
      </c>
      <c r="HE54" s="18">
        <v>785</v>
      </c>
      <c r="HF54" s="6">
        <v>1.7834394904458598E-2</v>
      </c>
      <c r="HG54" s="6">
        <v>0</v>
      </c>
      <c r="HH54" s="6">
        <v>6.3694267515923579E-3</v>
      </c>
      <c r="HI54" s="6">
        <v>0.1770700636942675</v>
      </c>
      <c r="HJ54" s="6">
        <v>0.79490445859872627</v>
      </c>
      <c r="HK54" s="11">
        <v>3.8216560509554145E-3</v>
      </c>
      <c r="HL54" s="18">
        <v>785</v>
      </c>
      <c r="HM54" s="6">
        <v>6.3694267515923579E-3</v>
      </c>
      <c r="HN54" s="6">
        <v>1.2738853503184716E-2</v>
      </c>
      <c r="HO54" s="6">
        <v>8.6624203821656046E-2</v>
      </c>
      <c r="HP54" s="6">
        <v>0.329936305732484</v>
      </c>
      <c r="HQ54" s="6">
        <v>0.41273885350318473</v>
      </c>
      <c r="HR54" s="11">
        <v>0.15159235668789808</v>
      </c>
      <c r="HS54" s="18">
        <v>785</v>
      </c>
      <c r="HT54" s="6">
        <v>1.4012738853503187E-2</v>
      </c>
      <c r="HU54" s="6">
        <v>1.4012738853503187E-2</v>
      </c>
      <c r="HV54" s="6">
        <v>7.3885350318471335E-2</v>
      </c>
      <c r="HW54" s="6">
        <v>0.31847133757961782</v>
      </c>
      <c r="HX54" s="6">
        <v>0.43312101910828027</v>
      </c>
      <c r="HY54" s="11">
        <v>0.1464968152866242</v>
      </c>
      <c r="HZ54" s="18">
        <v>785</v>
      </c>
      <c r="IA54" s="6">
        <v>1.6560509554140127E-2</v>
      </c>
      <c r="IB54" s="6">
        <v>1.6560509554140127E-2</v>
      </c>
      <c r="IC54" s="6">
        <v>0.10191082802547773</v>
      </c>
      <c r="ID54" s="6">
        <v>0.3987261146496815</v>
      </c>
      <c r="IE54" s="6">
        <v>0.33503184713375794</v>
      </c>
      <c r="IF54" s="11">
        <v>0.13121019108280255</v>
      </c>
      <c r="IG54" s="18">
        <v>785</v>
      </c>
      <c r="IH54" s="6">
        <v>1.5286624203821658E-2</v>
      </c>
      <c r="II54" s="6">
        <v>2.5477707006369425E-3</v>
      </c>
      <c r="IJ54" s="6">
        <v>5.4777070063694276E-2</v>
      </c>
      <c r="IK54" s="6">
        <v>0.2050955414012739</v>
      </c>
      <c r="IL54" s="6">
        <v>0.56305732484076432</v>
      </c>
      <c r="IM54" s="11">
        <v>0.15923566878980891</v>
      </c>
      <c r="IN54" s="18">
        <v>785</v>
      </c>
      <c r="IO54" s="6">
        <v>2.5477707006369425E-3</v>
      </c>
      <c r="IP54" s="6">
        <v>5.0955414012738851E-3</v>
      </c>
      <c r="IQ54" s="6">
        <v>3.8216560509554139E-2</v>
      </c>
      <c r="IR54" s="6">
        <v>4.9681528662420392E-2</v>
      </c>
      <c r="IS54" s="6">
        <v>0.10955414012738855</v>
      </c>
      <c r="IT54" s="11">
        <v>0.79490445859872627</v>
      </c>
      <c r="IU54" s="18">
        <v>0</v>
      </c>
      <c r="IV54" s="6">
        <v>0</v>
      </c>
      <c r="IW54" s="6">
        <v>0</v>
      </c>
      <c r="IX54" s="6">
        <v>0</v>
      </c>
      <c r="IY54" s="6">
        <v>0</v>
      </c>
      <c r="IZ54" s="6">
        <v>0</v>
      </c>
      <c r="JA54" s="11">
        <v>0</v>
      </c>
      <c r="JB54" s="18">
        <v>0</v>
      </c>
      <c r="JC54" s="6">
        <v>0</v>
      </c>
      <c r="JD54" s="6">
        <v>0</v>
      </c>
      <c r="JE54" s="6">
        <v>0</v>
      </c>
      <c r="JF54" s="6">
        <v>0</v>
      </c>
      <c r="JG54" s="6">
        <v>0</v>
      </c>
      <c r="JH54" s="11">
        <v>0</v>
      </c>
      <c r="JI54" s="18">
        <v>0</v>
      </c>
      <c r="JJ54" s="6">
        <v>0</v>
      </c>
      <c r="JK54" s="6">
        <v>0</v>
      </c>
      <c r="JL54" s="6">
        <v>0</v>
      </c>
      <c r="JM54" s="6">
        <v>0</v>
      </c>
      <c r="JN54" s="6">
        <v>0</v>
      </c>
      <c r="JO54" s="11">
        <v>0</v>
      </c>
      <c r="JP54" s="18">
        <v>929</v>
      </c>
      <c r="JQ54" s="6">
        <v>7.1044133476856841E-2</v>
      </c>
      <c r="JR54" s="6">
        <v>0.32508073196986004</v>
      </c>
      <c r="JS54" s="11">
        <v>0.60387513455328312</v>
      </c>
      <c r="JT54" s="15">
        <v>58.125941872981713</v>
      </c>
      <c r="JU54" s="18">
        <v>960</v>
      </c>
      <c r="JV54" s="6">
        <v>0.91979166666666667</v>
      </c>
      <c r="JW54" s="6">
        <v>4.6875E-2</v>
      </c>
      <c r="JX54" s="11">
        <v>3.3333333333333333E-2</v>
      </c>
      <c r="JY54" s="18">
        <v>960</v>
      </c>
      <c r="JZ54" s="6">
        <v>0.91770833333333324</v>
      </c>
      <c r="KA54" s="6">
        <v>4.791666666666667E-2</v>
      </c>
      <c r="KB54" s="11">
        <v>3.4375000000000003E-2</v>
      </c>
      <c r="KC54" s="18">
        <v>960</v>
      </c>
      <c r="KD54" s="6">
        <v>5.4166666666666669E-2</v>
      </c>
      <c r="KE54" s="6">
        <v>0.19583333333333333</v>
      </c>
      <c r="KF54" s="6">
        <v>0.23749999999999999</v>
      </c>
      <c r="KG54" s="6">
        <v>0.46145833333333336</v>
      </c>
      <c r="KH54" s="11">
        <v>5.1041666666666673E-2</v>
      </c>
      <c r="KI54" s="18">
        <v>280</v>
      </c>
      <c r="KJ54" s="6">
        <v>0.29642857142857143</v>
      </c>
      <c r="KK54" s="6">
        <v>0.68214285714285727</v>
      </c>
      <c r="KL54" s="11">
        <v>2.1428571428571429E-2</v>
      </c>
      <c r="KM54" s="18">
        <v>960</v>
      </c>
      <c r="KN54" s="6">
        <v>0.78125</v>
      </c>
      <c r="KO54" s="6">
        <v>0.53541666666666665</v>
      </c>
      <c r="KP54" s="6">
        <v>0.27187499999999998</v>
      </c>
      <c r="KQ54" s="6">
        <v>0.17291666666666669</v>
      </c>
      <c r="KR54" s="6">
        <v>4.6875E-2</v>
      </c>
      <c r="KS54" s="6">
        <v>1.6666666666666666E-2</v>
      </c>
      <c r="KT54" s="6">
        <v>1.9791666666666666E-2</v>
      </c>
      <c r="KU54" s="6">
        <v>2.7083333333333334E-2</v>
      </c>
      <c r="KV54" s="6">
        <v>8.3333333333333315E-2</v>
      </c>
      <c r="KW54" s="11">
        <v>0.10208333333333335</v>
      </c>
      <c r="KX54" s="18">
        <v>959</v>
      </c>
      <c r="KY54" s="6">
        <v>2.0855057351407717E-3</v>
      </c>
      <c r="KZ54" s="6">
        <v>1.0427528675703858E-3</v>
      </c>
      <c r="LA54" s="6">
        <v>2.0855057351407717E-3</v>
      </c>
      <c r="LB54" s="6">
        <v>0.96976016684045885</v>
      </c>
      <c r="LC54" s="11">
        <v>2.502606882168926E-2</v>
      </c>
      <c r="LD54" s="18">
        <v>959</v>
      </c>
      <c r="LE54" s="6">
        <v>0.15849843587069865</v>
      </c>
      <c r="LF54" s="6">
        <v>2.7111574556830033E-2</v>
      </c>
      <c r="LG54" s="6">
        <v>4.1710114702815434E-3</v>
      </c>
      <c r="LH54" s="6">
        <v>1.0427528675703858E-3</v>
      </c>
      <c r="LI54" s="6">
        <v>0</v>
      </c>
      <c r="LJ54" s="6">
        <v>2.9197080291970802E-2</v>
      </c>
      <c r="LK54" s="6">
        <v>1.9812304483837331E-2</v>
      </c>
      <c r="LL54" s="6">
        <v>2.0855057351407717E-3</v>
      </c>
      <c r="LM54" s="6">
        <v>3.1282586027111575E-3</v>
      </c>
      <c r="LN54" s="6">
        <v>4.1710114702815434E-3</v>
      </c>
      <c r="LO54" s="6">
        <v>4.1710114702815434E-3</v>
      </c>
      <c r="LP54" s="6">
        <v>1.0427528675703858E-3</v>
      </c>
      <c r="LQ54" s="6">
        <v>4.5881126173096975E-2</v>
      </c>
      <c r="LR54" s="6">
        <v>3.1282586027111575E-3</v>
      </c>
      <c r="LS54" s="6">
        <v>4.1710114702815434E-3</v>
      </c>
      <c r="LT54" s="6">
        <v>5.2137643378519279E-3</v>
      </c>
      <c r="LU54" s="6">
        <v>1.0427528675703858E-3</v>
      </c>
      <c r="LV54" s="6">
        <v>5.8394160583941604E-2</v>
      </c>
      <c r="LW54" s="6">
        <v>0.29405630865484877</v>
      </c>
      <c r="LX54" s="6">
        <v>1.8769551616266946E-2</v>
      </c>
      <c r="LY54" s="6">
        <v>2.2940563086548488E-2</v>
      </c>
      <c r="LZ54" s="6">
        <v>8.7591240875912413E-2</v>
      </c>
      <c r="MA54" s="6">
        <v>9.384775808133473E-3</v>
      </c>
      <c r="MB54" s="6">
        <v>7.8206465067778938E-2</v>
      </c>
      <c r="MC54" s="6">
        <v>1.5641293013555789E-2</v>
      </c>
      <c r="MD54" s="6">
        <v>2.3983315954118872E-2</v>
      </c>
      <c r="ME54" s="6">
        <v>1.0427528675703858E-3</v>
      </c>
      <c r="MF54" s="6">
        <v>1.0427528675703858E-3</v>
      </c>
      <c r="MG54" s="6">
        <v>1.5641293013555789E-2</v>
      </c>
      <c r="MH54" s="6">
        <v>7.2992700729927005E-3</v>
      </c>
      <c r="MI54" s="6">
        <v>0</v>
      </c>
      <c r="MJ54" s="6">
        <v>2.502606882168926E-2</v>
      </c>
      <c r="MK54" s="6">
        <v>2.0855057351407717E-3</v>
      </c>
      <c r="ML54" s="6">
        <v>5.2137643378519279E-3</v>
      </c>
      <c r="MM54" s="6">
        <v>1.0427528675703858E-3</v>
      </c>
      <c r="MN54" s="6">
        <v>0</v>
      </c>
      <c r="MO54" s="6">
        <v>0</v>
      </c>
      <c r="MP54" s="6">
        <v>1.0427528675703858E-3</v>
      </c>
      <c r="MQ54" s="6">
        <v>1.0427528675703858E-3</v>
      </c>
      <c r="MR54" s="6">
        <v>1.0427528675703858E-3</v>
      </c>
      <c r="MS54" s="6">
        <v>2.0855057351407717E-3</v>
      </c>
      <c r="MT54" s="6">
        <v>0</v>
      </c>
      <c r="MU54" s="6">
        <v>5.2137643378519279E-3</v>
      </c>
      <c r="MV54" s="6">
        <v>1.0427528675703858E-3</v>
      </c>
      <c r="MW54" s="6">
        <v>1.0427528675703858E-3</v>
      </c>
      <c r="MX54" s="6">
        <v>1.0427528675703858E-3</v>
      </c>
      <c r="MY54" s="6">
        <v>0</v>
      </c>
      <c r="MZ54" s="6">
        <v>0</v>
      </c>
      <c r="NA54" s="6">
        <v>0</v>
      </c>
      <c r="NB54" s="6">
        <v>1.0427528675703858E-3</v>
      </c>
      <c r="NC54" s="6">
        <v>0</v>
      </c>
      <c r="ND54" s="6">
        <v>0</v>
      </c>
      <c r="NE54" s="6">
        <v>0</v>
      </c>
      <c r="NF54" s="6">
        <v>0</v>
      </c>
      <c r="NG54" s="6">
        <v>0</v>
      </c>
      <c r="NH54" s="6">
        <v>0</v>
      </c>
      <c r="NI54" s="6">
        <v>0</v>
      </c>
      <c r="NJ54" s="6">
        <v>0</v>
      </c>
      <c r="NK54" s="6">
        <v>0</v>
      </c>
      <c r="NL54" s="6">
        <v>0</v>
      </c>
      <c r="NM54" s="6">
        <v>0</v>
      </c>
      <c r="NN54" s="6">
        <v>0</v>
      </c>
      <c r="NO54" s="6">
        <v>0</v>
      </c>
      <c r="NP54" s="6">
        <v>0</v>
      </c>
      <c r="NQ54" s="6">
        <v>1.0427528675703858E-3</v>
      </c>
      <c r="NR54" s="6">
        <v>0</v>
      </c>
      <c r="NS54" s="6">
        <v>0</v>
      </c>
      <c r="NT54" s="6">
        <v>0</v>
      </c>
      <c r="NU54" s="6">
        <v>0</v>
      </c>
      <c r="NV54" s="6">
        <v>0</v>
      </c>
      <c r="NW54" s="6">
        <v>0</v>
      </c>
      <c r="NX54" s="6">
        <v>0</v>
      </c>
      <c r="NY54" s="6">
        <v>0</v>
      </c>
      <c r="NZ54" s="6">
        <v>0</v>
      </c>
      <c r="OA54" s="6">
        <v>0</v>
      </c>
      <c r="OB54" s="6">
        <v>0</v>
      </c>
      <c r="OC54" s="6">
        <v>0</v>
      </c>
      <c r="OD54" s="6">
        <v>0</v>
      </c>
      <c r="OE54" s="6">
        <v>0</v>
      </c>
      <c r="OF54" s="6">
        <v>0</v>
      </c>
      <c r="OG54" s="6">
        <v>0</v>
      </c>
      <c r="OH54" s="6">
        <v>0</v>
      </c>
      <c r="OI54" s="6">
        <v>0</v>
      </c>
      <c r="OJ54" s="6">
        <v>0</v>
      </c>
      <c r="OK54" s="6">
        <v>1.0427528675703858E-3</v>
      </c>
      <c r="OL54" s="6">
        <v>0</v>
      </c>
      <c r="OM54" s="6">
        <v>0</v>
      </c>
      <c r="ON54" s="6">
        <v>0</v>
      </c>
      <c r="OO54" s="6">
        <v>0</v>
      </c>
      <c r="OP54" s="6">
        <v>0</v>
      </c>
      <c r="OQ54" s="6">
        <v>0</v>
      </c>
      <c r="OR54" s="6">
        <v>1.0427528675703858E-3</v>
      </c>
      <c r="OS54" s="6">
        <v>0</v>
      </c>
      <c r="OT54" s="6">
        <v>1.0427528675703858E-3</v>
      </c>
      <c r="OU54" s="6">
        <v>0</v>
      </c>
      <c r="OV54" s="6">
        <v>0</v>
      </c>
      <c r="OW54" s="6">
        <v>0</v>
      </c>
      <c r="OX54" s="11">
        <v>0</v>
      </c>
      <c r="OY54" s="18">
        <v>959</v>
      </c>
      <c r="OZ54" s="6">
        <v>0.19082377476538059</v>
      </c>
      <c r="PA54" s="6">
        <v>0.12304483837330553</v>
      </c>
      <c r="PB54" s="6">
        <v>0.64963503649635035</v>
      </c>
      <c r="PC54" s="6">
        <v>1.0427528675703858E-3</v>
      </c>
      <c r="PD54" s="6">
        <v>3.0239833159541193E-2</v>
      </c>
      <c r="PE54" s="6">
        <v>1.0427528675703858E-3</v>
      </c>
      <c r="PF54" s="6">
        <v>1.0427528675703858E-3</v>
      </c>
      <c r="PG54" s="6">
        <v>1.0427528675703858E-3</v>
      </c>
      <c r="PH54" s="6">
        <v>0</v>
      </c>
      <c r="PI54" s="11">
        <v>2.0855057351407717E-3</v>
      </c>
      <c r="PJ54" s="18">
        <v>951</v>
      </c>
      <c r="PK54" s="6">
        <v>9.4637223974763408E-3</v>
      </c>
      <c r="PL54" s="6">
        <v>4.5215562565720298E-2</v>
      </c>
      <c r="PM54" s="6">
        <v>0.94532071503680337</v>
      </c>
      <c r="PN54" s="11">
        <v>0</v>
      </c>
      <c r="PO54" s="18">
        <v>960</v>
      </c>
      <c r="PP54" s="6">
        <v>0.18333333333333332</v>
      </c>
      <c r="PQ54" s="6">
        <v>0.28645833333333331</v>
      </c>
      <c r="PR54" s="6">
        <v>0.17604166666666668</v>
      </c>
      <c r="PS54" s="6">
        <v>8.020833333333334E-2</v>
      </c>
      <c r="PT54" s="6">
        <v>8.5416666666666655E-2</v>
      </c>
      <c r="PU54" s="11">
        <v>0.18854166666666669</v>
      </c>
      <c r="PV54" s="18">
        <v>0</v>
      </c>
      <c r="PW54" s="6">
        <v>0</v>
      </c>
      <c r="PX54" s="6">
        <v>0</v>
      </c>
      <c r="PY54" s="6">
        <v>0</v>
      </c>
      <c r="PZ54" s="6">
        <v>0</v>
      </c>
      <c r="QA54" s="11">
        <v>0</v>
      </c>
      <c r="QB54" s="18">
        <v>0</v>
      </c>
      <c r="QC54" s="6">
        <v>0</v>
      </c>
      <c r="QD54" s="6">
        <v>0</v>
      </c>
      <c r="QE54" s="6">
        <v>0</v>
      </c>
      <c r="QF54" s="6">
        <v>0</v>
      </c>
      <c r="QG54" s="6">
        <v>0</v>
      </c>
      <c r="QH54" s="11">
        <v>0</v>
      </c>
      <c r="QI54" s="43">
        <v>960</v>
      </c>
      <c r="QJ54" s="6">
        <v>6.9791666666666669E-2</v>
      </c>
      <c r="QK54" s="6">
        <v>4.791666666666667E-2</v>
      </c>
      <c r="QL54" s="6">
        <v>5.2083333333333322E-3</v>
      </c>
      <c r="QM54" s="6">
        <v>0.47916666666666674</v>
      </c>
      <c r="QN54" s="6">
        <v>7.7083333333333337E-2</v>
      </c>
      <c r="QO54" s="6">
        <v>5.5208333333333331E-2</v>
      </c>
      <c r="QP54" s="6">
        <v>0.11145833333333334</v>
      </c>
      <c r="QQ54" s="8">
        <v>0.15416666666666667</v>
      </c>
      <c r="QR54" s="58">
        <v>20000</v>
      </c>
    </row>
    <row r="55" spans="1:460" ht="26.25" thickTop="1" thickBot="1" x14ac:dyDescent="0.3">
      <c r="A55" s="66">
        <f>VLOOKUP(B55,Vægt!A:F,6,FALSE)</f>
        <v>0.54570025167546599</v>
      </c>
      <c r="B55" s="2" t="s">
        <v>57</v>
      </c>
      <c r="C55" s="22">
        <v>504</v>
      </c>
      <c r="D55" s="18">
        <v>504</v>
      </c>
      <c r="E55" s="6">
        <v>0.17658730158730157</v>
      </c>
      <c r="F55" s="6">
        <v>0.23809523809523805</v>
      </c>
      <c r="G55" s="6">
        <v>0.20833333333333337</v>
      </c>
      <c r="H55" s="6">
        <v>0.15277777777777779</v>
      </c>
      <c r="I55" s="6">
        <v>5.7539682539682536E-2</v>
      </c>
      <c r="J55" s="6">
        <v>0.16269841269841268</v>
      </c>
      <c r="K55" s="11">
        <v>3.968253968253968E-3</v>
      </c>
      <c r="L55" s="18">
        <v>504</v>
      </c>
      <c r="M55" s="6">
        <v>0.35912698412698413</v>
      </c>
      <c r="N55" s="6">
        <v>0.10119047619047619</v>
      </c>
      <c r="O55" s="6">
        <v>0</v>
      </c>
      <c r="P55" s="6">
        <v>5.9523809523809521E-3</v>
      </c>
      <c r="Q55" s="6">
        <v>0.2857142857142857</v>
      </c>
      <c r="R55" s="6">
        <v>0.28968253968253971</v>
      </c>
      <c r="S55" s="6">
        <v>0.17658730158730157</v>
      </c>
      <c r="T55" s="6">
        <v>4.5634920634920632E-2</v>
      </c>
      <c r="U55" s="6">
        <v>0.29761904761904762</v>
      </c>
      <c r="V55" s="6">
        <v>0.19246031746031747</v>
      </c>
      <c r="W55" s="6">
        <v>0.25396825396825395</v>
      </c>
      <c r="X55" s="6">
        <v>0.45436507936507936</v>
      </c>
      <c r="Y55" s="6">
        <v>3.3730158730158728E-2</v>
      </c>
      <c r="Z55" s="11">
        <v>0</v>
      </c>
      <c r="AA55" s="18">
        <v>504</v>
      </c>
      <c r="AB55" s="6">
        <v>2.9761904761904757E-2</v>
      </c>
      <c r="AC55" s="6">
        <v>4.1666666666666657E-2</v>
      </c>
      <c r="AD55" s="6">
        <v>0.1130952380952381</v>
      </c>
      <c r="AE55" s="6">
        <v>0.21230158730158732</v>
      </c>
      <c r="AF55" s="6">
        <v>0.59920634920634919</v>
      </c>
      <c r="AG55" s="11">
        <v>3.968253968253968E-3</v>
      </c>
      <c r="AH55" s="18">
        <v>504</v>
      </c>
      <c r="AI55" s="6">
        <v>0.28769841269841268</v>
      </c>
      <c r="AJ55" s="6">
        <v>0.36111111111111105</v>
      </c>
      <c r="AK55" s="6">
        <v>0.25</v>
      </c>
      <c r="AL55" s="6">
        <v>5.5555555555555552E-2</v>
      </c>
      <c r="AM55" s="6">
        <v>2.1825396825396824E-2</v>
      </c>
      <c r="AN55" s="11">
        <v>2.3809523809523808E-2</v>
      </c>
      <c r="AO55" s="18">
        <v>504</v>
      </c>
      <c r="AP55" s="6">
        <v>0.34523809523809523</v>
      </c>
      <c r="AQ55" s="6">
        <v>0.21825396825396826</v>
      </c>
      <c r="AR55" s="6">
        <v>0.20634920634920634</v>
      </c>
      <c r="AS55" s="6">
        <v>0.10317460317460317</v>
      </c>
      <c r="AT55" s="6">
        <v>4.7619047619047616E-2</v>
      </c>
      <c r="AU55" s="11">
        <v>7.9365079365079361E-2</v>
      </c>
      <c r="AV55" s="18">
        <v>504</v>
      </c>
      <c r="AW55" s="6">
        <v>0.48611111111111105</v>
      </c>
      <c r="AX55" s="6">
        <v>0.30158730158730157</v>
      </c>
      <c r="AY55" s="6">
        <v>0.12301587301587301</v>
      </c>
      <c r="AZ55" s="6">
        <v>1.984126984126984E-2</v>
      </c>
      <c r="BA55" s="6">
        <v>1.1904761904761904E-2</v>
      </c>
      <c r="BB55" s="11">
        <v>5.7539682539682536E-2</v>
      </c>
      <c r="BC55" s="18">
        <v>504</v>
      </c>
      <c r="BD55" s="6">
        <v>0.62301587301587302</v>
      </c>
      <c r="BE55" s="6">
        <v>0.19047619047619047</v>
      </c>
      <c r="BF55" s="6">
        <v>9.7222222222222238E-2</v>
      </c>
      <c r="BG55" s="6">
        <v>3.1746031746031744E-2</v>
      </c>
      <c r="BH55" s="6">
        <v>1.1904761904761904E-2</v>
      </c>
      <c r="BI55" s="11">
        <v>4.5634920634920632E-2</v>
      </c>
      <c r="BJ55" s="18">
        <v>0</v>
      </c>
      <c r="BK55" s="6">
        <v>0</v>
      </c>
      <c r="BL55" s="6">
        <v>0</v>
      </c>
      <c r="BM55" s="6">
        <v>0</v>
      </c>
      <c r="BN55" s="6">
        <v>0</v>
      </c>
      <c r="BO55" s="6">
        <v>0</v>
      </c>
      <c r="BP55" s="11">
        <v>0</v>
      </c>
      <c r="BQ55" s="18">
        <v>504</v>
      </c>
      <c r="BR55" s="6">
        <v>0.59920634920634919</v>
      </c>
      <c r="BS55" s="6">
        <v>0.21825396825396826</v>
      </c>
      <c r="BT55" s="6">
        <v>0.10515873015873016</v>
      </c>
      <c r="BU55" s="6">
        <v>4.1666666666666657E-2</v>
      </c>
      <c r="BV55" s="6">
        <v>2.9761904761904757E-2</v>
      </c>
      <c r="BW55" s="11">
        <v>5.9523809523809521E-3</v>
      </c>
      <c r="BX55" s="18">
        <v>504</v>
      </c>
      <c r="BY55" s="6">
        <v>3.968253968253968E-2</v>
      </c>
      <c r="BZ55" s="6">
        <v>0.13293650793650794</v>
      </c>
      <c r="CA55" s="6">
        <v>0.33134920634920634</v>
      </c>
      <c r="CB55" s="6">
        <v>0.27777777777777779</v>
      </c>
      <c r="CC55" s="6">
        <v>0.21031746031746032</v>
      </c>
      <c r="CD55" s="11">
        <v>7.9365079365079361E-3</v>
      </c>
      <c r="CE55" s="18">
        <v>504</v>
      </c>
      <c r="CF55" s="6">
        <v>0.21825396825396826</v>
      </c>
      <c r="CG55" s="6">
        <v>0.22023809523809523</v>
      </c>
      <c r="CH55" s="6">
        <v>0.3392857142857143</v>
      </c>
      <c r="CI55" s="6">
        <v>0.13492063492063491</v>
      </c>
      <c r="CJ55" s="6">
        <v>4.3650793650793648E-2</v>
      </c>
      <c r="CK55" s="11">
        <v>4.3650793650793648E-2</v>
      </c>
      <c r="CL55" s="18">
        <v>504</v>
      </c>
      <c r="CM55" s="6">
        <v>0.12896825396825398</v>
      </c>
      <c r="CN55" s="6">
        <v>9.5238095238095233E-2</v>
      </c>
      <c r="CO55" s="6">
        <v>0.14484126984126985</v>
      </c>
      <c r="CP55" s="6">
        <v>0.24603174603174602</v>
      </c>
      <c r="CQ55" s="6">
        <v>0.30357142857142855</v>
      </c>
      <c r="CR55" s="6">
        <v>8.1349206349206338E-2</v>
      </c>
      <c r="CS55" s="22">
        <v>504</v>
      </c>
      <c r="CT55" s="6">
        <v>0.25793650793650796</v>
      </c>
      <c r="CU55" s="6">
        <v>0.33134920634920634</v>
      </c>
      <c r="CV55" s="6">
        <v>0.25198412698412698</v>
      </c>
      <c r="CW55" s="6">
        <v>9.3253968253968256E-2</v>
      </c>
      <c r="CX55" s="6">
        <v>3.1746031746031744E-2</v>
      </c>
      <c r="CY55" s="11">
        <v>3.3730158730158728E-2</v>
      </c>
      <c r="CZ55" s="18">
        <v>504</v>
      </c>
      <c r="DA55" s="6">
        <v>0.35119047619047611</v>
      </c>
      <c r="DB55" s="6">
        <v>0.29365079365079366</v>
      </c>
      <c r="DC55" s="6">
        <v>0.20833333333333337</v>
      </c>
      <c r="DD55" s="6">
        <v>6.9444444444444448E-2</v>
      </c>
      <c r="DE55" s="6">
        <v>2.3809523809523808E-2</v>
      </c>
      <c r="DF55" s="11">
        <v>5.3571428571428568E-2</v>
      </c>
      <c r="DG55" s="18">
        <v>0</v>
      </c>
      <c r="DH55" s="6">
        <v>0</v>
      </c>
      <c r="DI55" s="6">
        <v>0</v>
      </c>
      <c r="DJ55" s="6">
        <v>0</v>
      </c>
      <c r="DK55" s="6">
        <v>0</v>
      </c>
      <c r="DL55" s="6">
        <v>0</v>
      </c>
      <c r="DM55" s="11">
        <v>0</v>
      </c>
      <c r="DN55" s="18">
        <v>504</v>
      </c>
      <c r="DO55" s="6">
        <v>0.8035714285714286</v>
      </c>
      <c r="DP55" s="11">
        <v>0.19642857142857142</v>
      </c>
      <c r="DQ55" s="18">
        <v>0</v>
      </c>
      <c r="DR55" s="6">
        <v>0</v>
      </c>
      <c r="DS55" s="6">
        <v>0</v>
      </c>
      <c r="DT55" s="6">
        <v>0</v>
      </c>
      <c r="DU55" s="6">
        <v>0</v>
      </c>
      <c r="DV55" s="6">
        <v>0</v>
      </c>
      <c r="DW55" s="6">
        <v>0</v>
      </c>
      <c r="DX55" s="6">
        <v>0</v>
      </c>
      <c r="DY55" s="6">
        <v>0</v>
      </c>
      <c r="DZ55" s="6">
        <v>0</v>
      </c>
      <c r="EA55" s="6">
        <v>0</v>
      </c>
      <c r="EB55" s="6">
        <v>0</v>
      </c>
      <c r="EC55" s="11">
        <v>0</v>
      </c>
      <c r="ED55" s="18">
        <v>0</v>
      </c>
      <c r="EE55" s="6">
        <v>0</v>
      </c>
      <c r="EF55" s="6">
        <v>0</v>
      </c>
      <c r="EG55" s="6">
        <v>0</v>
      </c>
      <c r="EH55" s="6">
        <v>0</v>
      </c>
      <c r="EI55" s="6">
        <v>0</v>
      </c>
      <c r="EJ55" s="6">
        <v>0</v>
      </c>
      <c r="EK55" s="6">
        <v>0</v>
      </c>
      <c r="EL55" s="6">
        <v>0</v>
      </c>
      <c r="EM55" s="6">
        <v>0</v>
      </c>
      <c r="EN55" s="6">
        <v>0</v>
      </c>
      <c r="EO55" s="11">
        <v>0</v>
      </c>
      <c r="EP55" s="18">
        <v>0</v>
      </c>
      <c r="EQ55" s="6">
        <v>0</v>
      </c>
      <c r="ER55" s="6">
        <v>0</v>
      </c>
      <c r="ES55" s="6">
        <v>0</v>
      </c>
      <c r="ET55" s="6">
        <v>0</v>
      </c>
      <c r="EU55" s="6">
        <v>0</v>
      </c>
      <c r="EV55" s="6">
        <v>0</v>
      </c>
      <c r="EW55" s="6">
        <v>0</v>
      </c>
      <c r="EX55" s="6">
        <v>0</v>
      </c>
      <c r="EY55" s="6">
        <v>0</v>
      </c>
      <c r="EZ55" s="6">
        <v>0</v>
      </c>
      <c r="FA55" s="6">
        <v>0</v>
      </c>
      <c r="FB55" s="6">
        <v>0</v>
      </c>
      <c r="FC55" s="6">
        <v>0</v>
      </c>
      <c r="FD55" s="6">
        <v>0</v>
      </c>
      <c r="FE55" s="6">
        <v>0</v>
      </c>
      <c r="FF55" s="6">
        <v>0</v>
      </c>
      <c r="FG55" s="6">
        <v>0</v>
      </c>
      <c r="FH55" s="6">
        <v>0</v>
      </c>
      <c r="FI55" s="6">
        <v>0</v>
      </c>
      <c r="FJ55" s="11">
        <v>0</v>
      </c>
      <c r="FK55" s="18">
        <v>504</v>
      </c>
      <c r="FL55" s="6">
        <v>0.85317460317460314</v>
      </c>
      <c r="FM55" s="6">
        <v>0.51190476190476186</v>
      </c>
      <c r="FN55" s="6">
        <v>0.66666666666666652</v>
      </c>
      <c r="FO55" s="6">
        <v>0.18650793650793651</v>
      </c>
      <c r="FP55" s="6">
        <v>0.16071428571428573</v>
      </c>
      <c r="FQ55" s="6">
        <v>0.24404761904761904</v>
      </c>
      <c r="FR55" s="6">
        <v>0.29166666666666669</v>
      </c>
      <c r="FS55" s="6">
        <v>0.16865079365079366</v>
      </c>
      <c r="FT55" s="6">
        <v>0.2638888888888889</v>
      </c>
      <c r="FU55" s="6">
        <v>3.968253968253968E-2</v>
      </c>
      <c r="FV55" s="6">
        <v>7.1428571428571425E-2</v>
      </c>
      <c r="FW55" s="6">
        <v>0.21230158730158732</v>
      </c>
      <c r="FX55" s="6">
        <v>0.19642857142857142</v>
      </c>
      <c r="FY55" s="6">
        <v>0.12896825396825398</v>
      </c>
      <c r="FZ55" s="6">
        <v>1.984126984126984E-3</v>
      </c>
      <c r="GA55" s="6">
        <v>9.9206349206349201E-3</v>
      </c>
      <c r="GB55" s="11">
        <v>1.1904761904761904E-2</v>
      </c>
      <c r="GC55" s="18">
        <v>413</v>
      </c>
      <c r="GD55" s="6">
        <v>1.9370460048426151E-2</v>
      </c>
      <c r="GE55" s="6">
        <v>0</v>
      </c>
      <c r="GF55" s="6">
        <v>1.4527845036319613E-2</v>
      </c>
      <c r="GG55" s="6">
        <v>0.17191283292978204</v>
      </c>
      <c r="GH55" s="6">
        <v>0.78934624697336564</v>
      </c>
      <c r="GI55" s="11">
        <v>4.8426150121065378E-3</v>
      </c>
      <c r="GJ55" s="18">
        <v>413</v>
      </c>
      <c r="GK55" s="6">
        <v>1.4527845036319613E-2</v>
      </c>
      <c r="GL55" s="6">
        <v>0</v>
      </c>
      <c r="GM55" s="6">
        <v>1.2106537530266344E-2</v>
      </c>
      <c r="GN55" s="6">
        <v>0.2711864406779661</v>
      </c>
      <c r="GO55" s="6">
        <v>0.69007263922518158</v>
      </c>
      <c r="GP55" s="11">
        <v>1.2106537530266344E-2</v>
      </c>
      <c r="GQ55" s="18">
        <v>413</v>
      </c>
      <c r="GR55" s="6">
        <v>1.6949152542372881E-2</v>
      </c>
      <c r="GS55" s="6">
        <v>0</v>
      </c>
      <c r="GT55" s="6">
        <v>1.2106537530266344E-2</v>
      </c>
      <c r="GU55" s="6">
        <v>0.27360774818401939</v>
      </c>
      <c r="GV55" s="6">
        <v>0.69249394673123488</v>
      </c>
      <c r="GW55" s="11">
        <v>4.8426150121065378E-3</v>
      </c>
      <c r="GX55" s="18">
        <v>413</v>
      </c>
      <c r="GY55" s="6">
        <v>9.6852300242130755E-3</v>
      </c>
      <c r="GZ55" s="6">
        <v>0</v>
      </c>
      <c r="HA55" s="6">
        <v>4.8426150121065374E-2</v>
      </c>
      <c r="HB55" s="6">
        <v>0.34382566585956409</v>
      </c>
      <c r="HC55" s="6">
        <v>0.51815980629539948</v>
      </c>
      <c r="HD55" s="11">
        <v>7.990314769975787E-2</v>
      </c>
      <c r="HE55" s="18">
        <v>413</v>
      </c>
      <c r="HF55" s="6">
        <v>1.4527845036319613E-2</v>
      </c>
      <c r="HG55" s="6">
        <v>0</v>
      </c>
      <c r="HH55" s="6">
        <v>7.2639225181598066E-3</v>
      </c>
      <c r="HI55" s="6">
        <v>0.1791767554479419</v>
      </c>
      <c r="HJ55" s="6">
        <v>0.79661016949152541</v>
      </c>
      <c r="HK55" s="11">
        <v>2.4213075060532689E-3</v>
      </c>
      <c r="HL55" s="18">
        <v>413</v>
      </c>
      <c r="HM55" s="6">
        <v>4.8426150121065378E-3</v>
      </c>
      <c r="HN55" s="6">
        <v>2.4213075060532689E-3</v>
      </c>
      <c r="HO55" s="6">
        <v>6.5375302663438259E-2</v>
      </c>
      <c r="HP55" s="6">
        <v>0.33414043583535114</v>
      </c>
      <c r="HQ55" s="6">
        <v>0.50363196125907994</v>
      </c>
      <c r="HR55" s="11">
        <v>8.9588377723970949E-2</v>
      </c>
      <c r="HS55" s="18">
        <v>413</v>
      </c>
      <c r="HT55" s="6">
        <v>7.2639225181598066E-3</v>
      </c>
      <c r="HU55" s="6">
        <v>2.4213075060532689E-3</v>
      </c>
      <c r="HV55" s="6">
        <v>6.5375302663438259E-2</v>
      </c>
      <c r="HW55" s="6">
        <v>0.26634382566585957</v>
      </c>
      <c r="HX55" s="6">
        <v>0.44552058111380144</v>
      </c>
      <c r="HY55" s="11">
        <v>0.21307506053268768</v>
      </c>
      <c r="HZ55" s="18">
        <v>413</v>
      </c>
      <c r="IA55" s="6">
        <v>1.9370460048426151E-2</v>
      </c>
      <c r="IB55" s="6">
        <v>7.2639225181598066E-3</v>
      </c>
      <c r="IC55" s="6">
        <v>7.7481840193704604E-2</v>
      </c>
      <c r="ID55" s="6">
        <v>0.35351089588377727</v>
      </c>
      <c r="IE55" s="6">
        <v>0.36803874092009686</v>
      </c>
      <c r="IF55" s="11">
        <v>0.17433414043583531</v>
      </c>
      <c r="IG55" s="18">
        <v>413</v>
      </c>
      <c r="IH55" s="6">
        <v>1.4527845036319613E-2</v>
      </c>
      <c r="II55" s="6">
        <v>0</v>
      </c>
      <c r="IJ55" s="6">
        <v>4.8426150121065374E-2</v>
      </c>
      <c r="IK55" s="6">
        <v>0.22518159806295399</v>
      </c>
      <c r="IL55" s="6">
        <v>0.57627118644067798</v>
      </c>
      <c r="IM55" s="11">
        <v>0.13559322033898305</v>
      </c>
      <c r="IN55" s="18">
        <v>413</v>
      </c>
      <c r="IO55" s="6">
        <v>2.4213075060532689E-3</v>
      </c>
      <c r="IP55" s="6">
        <v>0</v>
      </c>
      <c r="IQ55" s="6">
        <v>6.7796610169491525E-2</v>
      </c>
      <c r="IR55" s="6">
        <v>5.3268765133171921E-2</v>
      </c>
      <c r="IS55" s="6">
        <v>0.12348668280871671</v>
      </c>
      <c r="IT55" s="11">
        <v>0.75302663438256656</v>
      </c>
      <c r="IU55" s="18">
        <v>0</v>
      </c>
      <c r="IV55" s="6">
        <v>0</v>
      </c>
      <c r="IW55" s="6">
        <v>0</v>
      </c>
      <c r="IX55" s="6">
        <v>0</v>
      </c>
      <c r="IY55" s="6">
        <v>0</v>
      </c>
      <c r="IZ55" s="6">
        <v>0</v>
      </c>
      <c r="JA55" s="11">
        <v>0</v>
      </c>
      <c r="JB55" s="18">
        <v>0</v>
      </c>
      <c r="JC55" s="6">
        <v>0</v>
      </c>
      <c r="JD55" s="6">
        <v>0</v>
      </c>
      <c r="JE55" s="6">
        <v>0</v>
      </c>
      <c r="JF55" s="6">
        <v>0</v>
      </c>
      <c r="JG55" s="6">
        <v>0</v>
      </c>
      <c r="JH55" s="11">
        <v>0</v>
      </c>
      <c r="JI55" s="18">
        <v>0</v>
      </c>
      <c r="JJ55" s="6">
        <v>0</v>
      </c>
      <c r="JK55" s="6">
        <v>0</v>
      </c>
      <c r="JL55" s="6">
        <v>0</v>
      </c>
      <c r="JM55" s="6">
        <v>0</v>
      </c>
      <c r="JN55" s="6">
        <v>0</v>
      </c>
      <c r="JO55" s="11">
        <v>0</v>
      </c>
      <c r="JP55" s="18">
        <v>493</v>
      </c>
      <c r="JQ55" s="6">
        <v>0.11359026369168357</v>
      </c>
      <c r="JR55" s="6">
        <v>0.38539553752535499</v>
      </c>
      <c r="JS55" s="11">
        <v>0.5010141987829615</v>
      </c>
      <c r="JT55" s="15">
        <v>53.969574036511204</v>
      </c>
      <c r="JU55" s="18">
        <v>504</v>
      </c>
      <c r="JV55" s="6">
        <v>0.95436507936507942</v>
      </c>
      <c r="JW55" s="6">
        <v>2.9761904761904757E-2</v>
      </c>
      <c r="JX55" s="11">
        <v>1.5873015873015872E-2</v>
      </c>
      <c r="JY55" s="18">
        <v>504</v>
      </c>
      <c r="JZ55" s="6">
        <v>0.96031746031746035</v>
      </c>
      <c r="KA55" s="6">
        <v>2.3809523809523808E-2</v>
      </c>
      <c r="KB55" s="11">
        <v>1.5873015873015872E-2</v>
      </c>
      <c r="KC55" s="18">
        <v>504</v>
      </c>
      <c r="KD55" s="6">
        <v>8.9285714285714288E-2</v>
      </c>
      <c r="KE55" s="6">
        <v>0.17460317460317459</v>
      </c>
      <c r="KF55" s="6">
        <v>0.22817460317460317</v>
      </c>
      <c r="KG55" s="6">
        <v>0.48412698412698413</v>
      </c>
      <c r="KH55" s="11">
        <v>2.3809523809523808E-2</v>
      </c>
      <c r="KI55" s="18">
        <v>160</v>
      </c>
      <c r="KJ55" s="6">
        <v>0.41875000000000001</v>
      </c>
      <c r="KK55" s="6">
        <v>0.5625</v>
      </c>
      <c r="KL55" s="11">
        <v>1.8749999999999999E-2</v>
      </c>
      <c r="KM55" s="18">
        <v>504</v>
      </c>
      <c r="KN55" s="6">
        <v>0.8670634920634922</v>
      </c>
      <c r="KO55" s="6">
        <v>0.62103174603174605</v>
      </c>
      <c r="KP55" s="6">
        <v>0.30357142857142855</v>
      </c>
      <c r="KQ55" s="6">
        <v>0.29563492063492064</v>
      </c>
      <c r="KR55" s="6">
        <v>4.7619047619047616E-2</v>
      </c>
      <c r="KS55" s="6">
        <v>4.5634920634920632E-2</v>
      </c>
      <c r="KT55" s="6">
        <v>3.5714285714285712E-2</v>
      </c>
      <c r="KU55" s="6">
        <v>3.1746031746031744E-2</v>
      </c>
      <c r="KV55" s="6">
        <v>4.5634920634920632E-2</v>
      </c>
      <c r="KW55" s="11">
        <v>6.5476190476190479E-2</v>
      </c>
      <c r="KX55" s="18">
        <v>504</v>
      </c>
      <c r="KY55" s="6">
        <v>0.93452380952380953</v>
      </c>
      <c r="KZ55" s="6">
        <v>5.5555555555555552E-2</v>
      </c>
      <c r="LA55" s="6">
        <v>0</v>
      </c>
      <c r="LB55" s="6">
        <v>1.984126984126984E-3</v>
      </c>
      <c r="LC55" s="11">
        <v>7.9365079365079361E-3</v>
      </c>
      <c r="LD55" s="18">
        <v>504</v>
      </c>
      <c r="LE55" s="6">
        <v>1.984126984126984E-3</v>
      </c>
      <c r="LF55" s="6">
        <v>0</v>
      </c>
      <c r="LG55" s="6">
        <v>0</v>
      </c>
      <c r="LH55" s="6">
        <v>0</v>
      </c>
      <c r="LI55" s="6">
        <v>0</v>
      </c>
      <c r="LJ55" s="6">
        <v>0</v>
      </c>
      <c r="LK55" s="6">
        <v>0</v>
      </c>
      <c r="LL55" s="6">
        <v>0</v>
      </c>
      <c r="LM55" s="6">
        <v>0</v>
      </c>
      <c r="LN55" s="6">
        <v>0</v>
      </c>
      <c r="LO55" s="6">
        <v>0</v>
      </c>
      <c r="LP55" s="6">
        <v>0</v>
      </c>
      <c r="LQ55" s="6">
        <v>0</v>
      </c>
      <c r="LR55" s="6">
        <v>0</v>
      </c>
      <c r="LS55" s="6">
        <v>0</v>
      </c>
      <c r="LT55" s="6">
        <v>0</v>
      </c>
      <c r="LU55" s="6">
        <v>0</v>
      </c>
      <c r="LV55" s="6">
        <v>0</v>
      </c>
      <c r="LW55" s="6">
        <v>0</v>
      </c>
      <c r="LX55" s="6">
        <v>0</v>
      </c>
      <c r="LY55" s="6">
        <v>0</v>
      </c>
      <c r="LZ55" s="6">
        <v>0</v>
      </c>
      <c r="MA55" s="6">
        <v>0</v>
      </c>
      <c r="MB55" s="6">
        <v>0</v>
      </c>
      <c r="MC55" s="6">
        <v>0</v>
      </c>
      <c r="MD55" s="6">
        <v>0</v>
      </c>
      <c r="ME55" s="6">
        <v>0</v>
      </c>
      <c r="MF55" s="6">
        <v>0</v>
      </c>
      <c r="MG55" s="6">
        <v>0</v>
      </c>
      <c r="MH55" s="6">
        <v>0</v>
      </c>
      <c r="MI55" s="6">
        <v>0</v>
      </c>
      <c r="MJ55" s="6">
        <v>0</v>
      </c>
      <c r="MK55" s="6">
        <v>0</v>
      </c>
      <c r="ML55" s="6">
        <v>0</v>
      </c>
      <c r="MM55" s="6">
        <v>1.984126984126984E-3</v>
      </c>
      <c r="MN55" s="6">
        <v>0</v>
      </c>
      <c r="MO55" s="6">
        <v>0</v>
      </c>
      <c r="MP55" s="6">
        <v>0</v>
      </c>
      <c r="MQ55" s="6">
        <v>0</v>
      </c>
      <c r="MR55" s="6">
        <v>0</v>
      </c>
      <c r="MS55" s="6">
        <v>3.968253968253968E-3</v>
      </c>
      <c r="MT55" s="6">
        <v>0</v>
      </c>
      <c r="MU55" s="6">
        <v>0</v>
      </c>
      <c r="MV55" s="6">
        <v>0</v>
      </c>
      <c r="MW55" s="6">
        <v>1.984126984126984E-3</v>
      </c>
      <c r="MX55" s="6">
        <v>0</v>
      </c>
      <c r="MY55" s="6">
        <v>0</v>
      </c>
      <c r="MZ55" s="6">
        <v>0</v>
      </c>
      <c r="NA55" s="6">
        <v>0</v>
      </c>
      <c r="NB55" s="6">
        <v>0</v>
      </c>
      <c r="NC55" s="6">
        <v>0</v>
      </c>
      <c r="ND55" s="6">
        <v>0</v>
      </c>
      <c r="NE55" s="6">
        <v>0</v>
      </c>
      <c r="NF55" s="6">
        <v>0</v>
      </c>
      <c r="NG55" s="6">
        <v>0</v>
      </c>
      <c r="NH55" s="6">
        <v>0</v>
      </c>
      <c r="NI55" s="6">
        <v>0</v>
      </c>
      <c r="NJ55" s="6">
        <v>0</v>
      </c>
      <c r="NK55" s="6">
        <v>0</v>
      </c>
      <c r="NL55" s="6">
        <v>0</v>
      </c>
      <c r="NM55" s="6">
        <v>0</v>
      </c>
      <c r="NN55" s="6">
        <v>0</v>
      </c>
      <c r="NO55" s="6">
        <v>0</v>
      </c>
      <c r="NP55" s="6">
        <v>0</v>
      </c>
      <c r="NQ55" s="6">
        <v>0</v>
      </c>
      <c r="NR55" s="6">
        <v>0</v>
      </c>
      <c r="NS55" s="6">
        <v>0</v>
      </c>
      <c r="NT55" s="6">
        <v>0</v>
      </c>
      <c r="NU55" s="6">
        <v>0</v>
      </c>
      <c r="NV55" s="6">
        <v>0</v>
      </c>
      <c r="NW55" s="6">
        <v>1.984126984126984E-3</v>
      </c>
      <c r="NX55" s="6">
        <v>0</v>
      </c>
      <c r="NY55" s="6">
        <v>1.984126984126984E-3</v>
      </c>
      <c r="NZ55" s="6">
        <v>0</v>
      </c>
      <c r="OA55" s="6">
        <v>0</v>
      </c>
      <c r="OB55" s="6">
        <v>3.968253968253968E-3</v>
      </c>
      <c r="OC55" s="6">
        <v>1.984126984126984E-3</v>
      </c>
      <c r="OD55" s="6">
        <v>3.968253968253968E-3</v>
      </c>
      <c r="OE55" s="6">
        <v>0</v>
      </c>
      <c r="OF55" s="6">
        <v>0</v>
      </c>
      <c r="OG55" s="6">
        <v>1.984126984126984E-3</v>
      </c>
      <c r="OH55" s="6">
        <v>1.3888888888888888E-2</v>
      </c>
      <c r="OI55" s="6">
        <v>1.984126984126984E-3</v>
      </c>
      <c r="OJ55" s="6">
        <v>1.984126984126984E-3</v>
      </c>
      <c r="OK55" s="6">
        <v>0</v>
      </c>
      <c r="OL55" s="6">
        <v>0</v>
      </c>
      <c r="OM55" s="6">
        <v>1.984126984126984E-3</v>
      </c>
      <c r="ON55" s="6">
        <v>3.968253968253968E-3</v>
      </c>
      <c r="OO55" s="6">
        <v>5.9523809523809521E-3</v>
      </c>
      <c r="OP55" s="6">
        <v>3.968253968253968E-2</v>
      </c>
      <c r="OQ55" s="6">
        <v>1.3888888888888888E-2</v>
      </c>
      <c r="OR55" s="6">
        <v>7.9365079365079361E-3</v>
      </c>
      <c r="OS55" s="6">
        <v>0</v>
      </c>
      <c r="OT55" s="6">
        <v>4.1666666666666657E-2</v>
      </c>
      <c r="OU55" s="6">
        <v>2.9761904761904757E-2</v>
      </c>
      <c r="OV55" s="6">
        <v>1.984126984126984E-2</v>
      </c>
      <c r="OW55" s="6">
        <v>0.76587301587301593</v>
      </c>
      <c r="OX55" s="11">
        <v>2.5793650793650792E-2</v>
      </c>
      <c r="OY55" s="18">
        <v>504</v>
      </c>
      <c r="OZ55" s="6">
        <v>1.984126984126984E-3</v>
      </c>
      <c r="PA55" s="6">
        <v>0</v>
      </c>
      <c r="PB55" s="6">
        <v>0</v>
      </c>
      <c r="PC55" s="6">
        <v>0</v>
      </c>
      <c r="PD55" s="6">
        <v>7.9365079365079361E-3</v>
      </c>
      <c r="PE55" s="6">
        <v>0</v>
      </c>
      <c r="PF55" s="6">
        <v>0</v>
      </c>
      <c r="PG55" s="6">
        <v>2.5793650793650792E-2</v>
      </c>
      <c r="PH55" s="6">
        <v>1.5873015873015872E-2</v>
      </c>
      <c r="PI55" s="11">
        <v>0.94841269841269837</v>
      </c>
      <c r="PJ55" s="18">
        <v>499</v>
      </c>
      <c r="PK55" s="6">
        <v>1.8036072144288578E-2</v>
      </c>
      <c r="PL55" s="6">
        <v>8.0160320641282562E-2</v>
      </c>
      <c r="PM55" s="6">
        <v>0.90180360721442876</v>
      </c>
      <c r="PN55" s="11">
        <v>0</v>
      </c>
      <c r="PO55" s="18">
        <v>504</v>
      </c>
      <c r="PP55" s="6">
        <v>0.25396825396825395</v>
      </c>
      <c r="PQ55" s="6">
        <v>0.4067460317460318</v>
      </c>
      <c r="PR55" s="6">
        <v>0.16071428571428573</v>
      </c>
      <c r="PS55" s="6">
        <v>4.1666666666666657E-2</v>
      </c>
      <c r="PT55" s="6">
        <v>3.5714285714285712E-2</v>
      </c>
      <c r="PU55" s="11">
        <v>0.10119047619047619</v>
      </c>
      <c r="PV55" s="18">
        <v>297</v>
      </c>
      <c r="PW55" s="6">
        <v>0.12121212121212122</v>
      </c>
      <c r="PX55" s="6">
        <v>0.14141414141414141</v>
      </c>
      <c r="PY55" s="6">
        <v>0.16161616161616163</v>
      </c>
      <c r="PZ55" s="6">
        <v>0.57239057239057234</v>
      </c>
      <c r="QA55" s="11">
        <v>3.3670033670033669E-3</v>
      </c>
      <c r="QB55" s="18">
        <v>504</v>
      </c>
      <c r="QC55" s="6">
        <v>0.23809523809523805</v>
      </c>
      <c r="QD55" s="6">
        <v>0.15079365079365079</v>
      </c>
      <c r="QE55" s="6">
        <v>0.27777777777777779</v>
      </c>
      <c r="QF55" s="6">
        <v>6.5476190476190479E-2</v>
      </c>
      <c r="QG55" s="6">
        <v>0.24603174603174602</v>
      </c>
      <c r="QH55" s="11">
        <v>2.1825396825396824E-2</v>
      </c>
      <c r="QI55" s="18">
        <v>0</v>
      </c>
      <c r="QJ55" s="6">
        <v>0</v>
      </c>
      <c r="QK55" s="6">
        <v>0</v>
      </c>
      <c r="QL55" s="6">
        <v>0</v>
      </c>
      <c r="QM55" s="6">
        <v>0</v>
      </c>
      <c r="QN55" s="6">
        <v>0</v>
      </c>
      <c r="QO55" s="6">
        <v>0</v>
      </c>
      <c r="QP55" s="6">
        <v>0</v>
      </c>
      <c r="QQ55" s="8">
        <v>0</v>
      </c>
      <c r="QR55" s="47">
        <v>20000</v>
      </c>
    </row>
    <row r="56" spans="1:460" ht="16.5" thickTop="1" thickBot="1" x14ac:dyDescent="0.3">
      <c r="A56" s="66">
        <f>VLOOKUP(B56,Vægt!A:F,6,FALSE)</f>
        <v>1.1002567223444868</v>
      </c>
      <c r="B56" s="2" t="s">
        <v>58</v>
      </c>
      <c r="C56" s="22">
        <v>220</v>
      </c>
      <c r="D56" s="18">
        <v>220</v>
      </c>
      <c r="E56" s="6">
        <v>0.10909090909090909</v>
      </c>
      <c r="F56" s="6">
        <v>0.36818181818181811</v>
      </c>
      <c r="G56" s="6">
        <v>0.25</v>
      </c>
      <c r="H56" s="6">
        <v>0.05</v>
      </c>
      <c r="I56" s="6">
        <v>4.0909090909090909E-2</v>
      </c>
      <c r="J56" s="6">
        <v>0.17272727272727273</v>
      </c>
      <c r="K56" s="11">
        <v>9.0909090909090905E-3</v>
      </c>
      <c r="L56" s="18">
        <v>220</v>
      </c>
      <c r="M56" s="6">
        <v>0.20909090909090908</v>
      </c>
      <c r="N56" s="6">
        <v>4.5454545454545456E-2</v>
      </c>
      <c r="O56" s="6">
        <v>0</v>
      </c>
      <c r="P56" s="6">
        <v>0</v>
      </c>
      <c r="Q56" s="6">
        <v>0.25</v>
      </c>
      <c r="R56" s="6">
        <v>0.43181818181818182</v>
      </c>
      <c r="S56" s="6">
        <v>0.10454545454545454</v>
      </c>
      <c r="T56" s="6">
        <v>1.8181818181818181E-2</v>
      </c>
      <c r="U56" s="6">
        <v>0.39090909090909093</v>
      </c>
      <c r="V56" s="6">
        <v>0.17727272727272728</v>
      </c>
      <c r="W56" s="6">
        <v>0.22272727272727275</v>
      </c>
      <c r="X56" s="6">
        <v>0.33636363636363631</v>
      </c>
      <c r="Y56" s="6">
        <v>0.13636363636363635</v>
      </c>
      <c r="Z56" s="11">
        <v>4.5454545454545452E-3</v>
      </c>
      <c r="AA56" s="18">
        <v>220</v>
      </c>
      <c r="AB56" s="6">
        <v>9.0909090909090905E-3</v>
      </c>
      <c r="AC56" s="6">
        <v>1.3636363636363636E-2</v>
      </c>
      <c r="AD56" s="6">
        <v>0.05</v>
      </c>
      <c r="AE56" s="6">
        <v>0.16363636363636364</v>
      </c>
      <c r="AF56" s="6">
        <v>0.75909090909090904</v>
      </c>
      <c r="AG56" s="11">
        <v>4.5454545454545452E-3</v>
      </c>
      <c r="AH56" s="18">
        <v>220</v>
      </c>
      <c r="AI56" s="6">
        <v>0.36363636363636365</v>
      </c>
      <c r="AJ56" s="6">
        <v>0.39090909090909093</v>
      </c>
      <c r="AK56" s="6">
        <v>0.17727272727272728</v>
      </c>
      <c r="AL56" s="6">
        <v>3.6363636363636362E-2</v>
      </c>
      <c r="AM56" s="6">
        <v>9.0909090909090905E-3</v>
      </c>
      <c r="AN56" s="11">
        <v>2.2727272727272728E-2</v>
      </c>
      <c r="AO56" s="18">
        <v>220</v>
      </c>
      <c r="AP56" s="6">
        <v>0.4</v>
      </c>
      <c r="AQ56" s="6">
        <v>0.25</v>
      </c>
      <c r="AR56" s="6">
        <v>0.15454545454545454</v>
      </c>
      <c r="AS56" s="6">
        <v>6.363636363636363E-2</v>
      </c>
      <c r="AT56" s="6">
        <v>1.8181818181818181E-2</v>
      </c>
      <c r="AU56" s="11">
        <v>0.11363636363636363</v>
      </c>
      <c r="AV56" s="18">
        <v>220</v>
      </c>
      <c r="AW56" s="6">
        <v>0.45</v>
      </c>
      <c r="AX56" s="6">
        <v>0.34545454545454546</v>
      </c>
      <c r="AY56" s="6">
        <v>0.12272727272727274</v>
      </c>
      <c r="AZ56" s="6">
        <v>1.3636363636363636E-2</v>
      </c>
      <c r="BA56" s="6">
        <v>1.3636363636363636E-2</v>
      </c>
      <c r="BB56" s="11">
        <v>5.4545454545454543E-2</v>
      </c>
      <c r="BC56" s="18">
        <v>220</v>
      </c>
      <c r="BD56" s="6">
        <v>0.75</v>
      </c>
      <c r="BE56" s="6">
        <v>0.13181818181818181</v>
      </c>
      <c r="BF56" s="6">
        <v>4.5454545454545456E-2</v>
      </c>
      <c r="BG56" s="6">
        <v>2.2727272727272728E-2</v>
      </c>
      <c r="BH56" s="6">
        <v>1.3636363636363636E-2</v>
      </c>
      <c r="BI56" s="11">
        <v>3.6363636363636362E-2</v>
      </c>
      <c r="BJ56" s="18">
        <v>0</v>
      </c>
      <c r="BK56" s="6">
        <v>0</v>
      </c>
      <c r="BL56" s="6">
        <v>0</v>
      </c>
      <c r="BM56" s="6">
        <v>0</v>
      </c>
      <c r="BN56" s="6">
        <v>0</v>
      </c>
      <c r="BO56" s="6">
        <v>0</v>
      </c>
      <c r="BP56" s="11">
        <v>0</v>
      </c>
      <c r="BQ56" s="18">
        <v>220</v>
      </c>
      <c r="BR56" s="6">
        <v>0.55454545454545456</v>
      </c>
      <c r="BS56" s="6">
        <v>0.20909090909090908</v>
      </c>
      <c r="BT56" s="6">
        <v>0.10909090909090909</v>
      </c>
      <c r="BU56" s="6">
        <v>8.1818181818181818E-2</v>
      </c>
      <c r="BV56" s="6">
        <v>4.0909090909090909E-2</v>
      </c>
      <c r="BW56" s="11">
        <v>4.5454545454545452E-3</v>
      </c>
      <c r="BX56" s="18">
        <v>220</v>
      </c>
      <c r="BY56" s="6">
        <v>9.0909090909090912E-2</v>
      </c>
      <c r="BZ56" s="6">
        <v>0.17727272727272728</v>
      </c>
      <c r="CA56" s="6">
        <v>0.28636363636363638</v>
      </c>
      <c r="CB56" s="6">
        <v>0.25</v>
      </c>
      <c r="CC56" s="6">
        <v>0.19090909090909094</v>
      </c>
      <c r="CD56" s="11">
        <v>4.5454545454545452E-3</v>
      </c>
      <c r="CE56" s="18">
        <v>220</v>
      </c>
      <c r="CF56" s="6">
        <v>0.15454545454545454</v>
      </c>
      <c r="CG56" s="6">
        <v>0.1409090909090909</v>
      </c>
      <c r="CH56" s="6">
        <v>0.2818181818181818</v>
      </c>
      <c r="CI56" s="6">
        <v>0.25909090909090909</v>
      </c>
      <c r="CJ56" s="6">
        <v>0.15</v>
      </c>
      <c r="CK56" s="11">
        <v>1.3636363636363636E-2</v>
      </c>
      <c r="CL56" s="18">
        <v>220</v>
      </c>
      <c r="CM56" s="6">
        <v>0.17727272727272728</v>
      </c>
      <c r="CN56" s="6">
        <v>0.1</v>
      </c>
      <c r="CO56" s="6">
        <v>0.16363636363636364</v>
      </c>
      <c r="CP56" s="6">
        <v>0.16818181818181815</v>
      </c>
      <c r="CQ56" s="6">
        <v>0.26818181818181819</v>
      </c>
      <c r="CR56" s="6">
        <v>0.12272727272727274</v>
      </c>
      <c r="CS56" s="22">
        <v>220</v>
      </c>
      <c r="CT56" s="6">
        <v>0.18636363636363637</v>
      </c>
      <c r="CU56" s="6">
        <v>0.32272727272727275</v>
      </c>
      <c r="CV56" s="6">
        <v>0.34090909090909088</v>
      </c>
      <c r="CW56" s="6">
        <v>9.5454545454545472E-2</v>
      </c>
      <c r="CX56" s="6">
        <v>1.3636363636363636E-2</v>
      </c>
      <c r="CY56" s="11">
        <v>4.0909090909090909E-2</v>
      </c>
      <c r="CZ56" s="18">
        <v>220</v>
      </c>
      <c r="DA56" s="6">
        <v>0.54545454545454541</v>
      </c>
      <c r="DB56" s="6">
        <v>0.20454545454545456</v>
      </c>
      <c r="DC56" s="6">
        <v>0.10909090909090909</v>
      </c>
      <c r="DD56" s="6">
        <v>4.0909090909090909E-2</v>
      </c>
      <c r="DE56" s="6">
        <v>4.5454545454545452E-3</v>
      </c>
      <c r="DF56" s="11">
        <v>9.5454545454545472E-2</v>
      </c>
      <c r="DG56" s="18">
        <v>0</v>
      </c>
      <c r="DH56" s="6">
        <v>0</v>
      </c>
      <c r="DI56" s="6">
        <v>0</v>
      </c>
      <c r="DJ56" s="6">
        <v>0</v>
      </c>
      <c r="DK56" s="6">
        <v>0</v>
      </c>
      <c r="DL56" s="6">
        <v>0</v>
      </c>
      <c r="DM56" s="11">
        <v>0</v>
      </c>
      <c r="DN56" s="18">
        <v>220</v>
      </c>
      <c r="DO56" s="6">
        <v>0.92727272727272725</v>
      </c>
      <c r="DP56" s="11">
        <v>7.2727272727272724E-2</v>
      </c>
      <c r="DQ56" s="18">
        <v>0</v>
      </c>
      <c r="DR56" s="6">
        <v>0</v>
      </c>
      <c r="DS56" s="6">
        <v>0</v>
      </c>
      <c r="DT56" s="6">
        <v>0</v>
      </c>
      <c r="DU56" s="6">
        <v>0</v>
      </c>
      <c r="DV56" s="6">
        <v>0</v>
      </c>
      <c r="DW56" s="6">
        <v>0</v>
      </c>
      <c r="DX56" s="6">
        <v>0</v>
      </c>
      <c r="DY56" s="6">
        <v>0</v>
      </c>
      <c r="DZ56" s="6">
        <v>0</v>
      </c>
      <c r="EA56" s="6">
        <v>0</v>
      </c>
      <c r="EB56" s="6">
        <v>0</v>
      </c>
      <c r="EC56" s="11">
        <v>0</v>
      </c>
      <c r="ED56" s="18">
        <v>0</v>
      </c>
      <c r="EE56" s="6">
        <v>0</v>
      </c>
      <c r="EF56" s="6">
        <v>0</v>
      </c>
      <c r="EG56" s="6">
        <v>0</v>
      </c>
      <c r="EH56" s="6">
        <v>0</v>
      </c>
      <c r="EI56" s="6">
        <v>0</v>
      </c>
      <c r="EJ56" s="6">
        <v>0</v>
      </c>
      <c r="EK56" s="6">
        <v>0</v>
      </c>
      <c r="EL56" s="6">
        <v>0</v>
      </c>
      <c r="EM56" s="6">
        <v>0</v>
      </c>
      <c r="EN56" s="6">
        <v>0</v>
      </c>
      <c r="EO56" s="11">
        <v>0</v>
      </c>
      <c r="EP56" s="18">
        <v>0</v>
      </c>
      <c r="EQ56" s="6">
        <v>0</v>
      </c>
      <c r="ER56" s="6">
        <v>0</v>
      </c>
      <c r="ES56" s="6">
        <v>0</v>
      </c>
      <c r="ET56" s="6">
        <v>0</v>
      </c>
      <c r="EU56" s="6">
        <v>0</v>
      </c>
      <c r="EV56" s="6">
        <v>0</v>
      </c>
      <c r="EW56" s="6">
        <v>0</v>
      </c>
      <c r="EX56" s="6">
        <v>0</v>
      </c>
      <c r="EY56" s="6">
        <v>0</v>
      </c>
      <c r="EZ56" s="6">
        <v>0</v>
      </c>
      <c r="FA56" s="6">
        <v>0</v>
      </c>
      <c r="FB56" s="6">
        <v>0</v>
      </c>
      <c r="FC56" s="6">
        <v>0</v>
      </c>
      <c r="FD56" s="6">
        <v>0</v>
      </c>
      <c r="FE56" s="6">
        <v>0</v>
      </c>
      <c r="FF56" s="6">
        <v>0</v>
      </c>
      <c r="FG56" s="6">
        <v>0</v>
      </c>
      <c r="FH56" s="6">
        <v>0</v>
      </c>
      <c r="FI56" s="6">
        <v>0</v>
      </c>
      <c r="FJ56" s="11">
        <v>0</v>
      </c>
      <c r="FK56" s="18">
        <v>220</v>
      </c>
      <c r="FL56" s="6">
        <v>0.80454545454545456</v>
      </c>
      <c r="FM56" s="6">
        <v>0.41363636363636369</v>
      </c>
      <c r="FN56" s="6">
        <v>0.46363636363636362</v>
      </c>
      <c r="FO56" s="6">
        <v>0.30454545454545456</v>
      </c>
      <c r="FP56" s="6">
        <v>0.3</v>
      </c>
      <c r="FQ56" s="6">
        <v>0.27272727272727271</v>
      </c>
      <c r="FR56" s="6">
        <v>0.17727272727272728</v>
      </c>
      <c r="FS56" s="6">
        <v>0.20454545454545456</v>
      </c>
      <c r="FT56" s="6">
        <v>0.54090909090909089</v>
      </c>
      <c r="FU56" s="6">
        <v>0.15454545454545454</v>
      </c>
      <c r="FV56" s="6">
        <v>0.15454545454545454</v>
      </c>
      <c r="FW56" s="6">
        <v>0.17727272727272728</v>
      </c>
      <c r="FX56" s="6">
        <v>0.2</v>
      </c>
      <c r="FY56" s="6">
        <v>0.15454545454545454</v>
      </c>
      <c r="FZ56" s="6">
        <v>0</v>
      </c>
      <c r="GA56" s="6">
        <v>9.0909090909090905E-3</v>
      </c>
      <c r="GB56" s="11">
        <v>9.0909090909090905E-3</v>
      </c>
      <c r="GC56" s="18">
        <v>194</v>
      </c>
      <c r="GD56" s="6">
        <v>0</v>
      </c>
      <c r="GE56" s="6">
        <v>5.154639175257731E-3</v>
      </c>
      <c r="GF56" s="6">
        <v>3.608247422680412E-2</v>
      </c>
      <c r="GG56" s="6">
        <v>0.34536082474226804</v>
      </c>
      <c r="GH56" s="6">
        <v>0.57216494845360821</v>
      </c>
      <c r="GI56" s="11">
        <v>4.1237113402061848E-2</v>
      </c>
      <c r="GJ56" s="18">
        <v>194</v>
      </c>
      <c r="GK56" s="6">
        <v>5.154639175257731E-3</v>
      </c>
      <c r="GL56" s="6">
        <v>1.0309278350515462E-2</v>
      </c>
      <c r="GM56" s="6">
        <v>5.1546391752577317E-2</v>
      </c>
      <c r="GN56" s="6">
        <v>0.38144329896907214</v>
      </c>
      <c r="GO56" s="6">
        <v>0.52577319587628868</v>
      </c>
      <c r="GP56" s="11">
        <v>2.5773195876288658E-2</v>
      </c>
      <c r="GQ56" s="18">
        <v>194</v>
      </c>
      <c r="GR56" s="6">
        <v>5.154639175257731E-3</v>
      </c>
      <c r="GS56" s="6">
        <v>5.154639175257731E-3</v>
      </c>
      <c r="GT56" s="6">
        <v>5.6701030927835051E-2</v>
      </c>
      <c r="GU56" s="6">
        <v>0.31958762886597936</v>
      </c>
      <c r="GV56" s="6">
        <v>0.60824742268041232</v>
      </c>
      <c r="GW56" s="11">
        <v>5.154639175257731E-3</v>
      </c>
      <c r="GX56" s="18">
        <v>194</v>
      </c>
      <c r="GY56" s="6">
        <v>0</v>
      </c>
      <c r="GZ56" s="6">
        <v>2.0618556701030924E-2</v>
      </c>
      <c r="HA56" s="6">
        <v>0.12371134020618557</v>
      </c>
      <c r="HB56" s="6">
        <v>0.40721649484536082</v>
      </c>
      <c r="HC56" s="6">
        <v>0.30412371134020616</v>
      </c>
      <c r="HD56" s="11">
        <v>0.14432989690721648</v>
      </c>
      <c r="HE56" s="18">
        <v>194</v>
      </c>
      <c r="HF56" s="6">
        <v>5.154639175257731E-3</v>
      </c>
      <c r="HG56" s="6">
        <v>0</v>
      </c>
      <c r="HH56" s="6">
        <v>4.6391752577319589E-2</v>
      </c>
      <c r="HI56" s="6">
        <v>0.35051546391752575</v>
      </c>
      <c r="HJ56" s="6">
        <v>0.59278350515463918</v>
      </c>
      <c r="HK56" s="11">
        <v>5.154639175257731E-3</v>
      </c>
      <c r="HL56" s="18">
        <v>194</v>
      </c>
      <c r="HM56" s="6">
        <v>5.154639175257731E-3</v>
      </c>
      <c r="HN56" s="6">
        <v>4.6391752577319589E-2</v>
      </c>
      <c r="HO56" s="6">
        <v>0.14432989690721648</v>
      </c>
      <c r="HP56" s="6">
        <v>0.38659793814432997</v>
      </c>
      <c r="HQ56" s="6">
        <v>0.2422680412371134</v>
      </c>
      <c r="HR56" s="11">
        <v>0.17525773195876287</v>
      </c>
      <c r="HS56" s="18">
        <v>194</v>
      </c>
      <c r="HT56" s="6">
        <v>0</v>
      </c>
      <c r="HU56" s="6">
        <v>5.154639175257731E-3</v>
      </c>
      <c r="HV56" s="6">
        <v>9.2783505154639179E-2</v>
      </c>
      <c r="HW56" s="6">
        <v>0.29896907216494845</v>
      </c>
      <c r="HX56" s="6">
        <v>0.29896907216494845</v>
      </c>
      <c r="HY56" s="11">
        <v>0.30412371134020616</v>
      </c>
      <c r="HZ56" s="18">
        <v>194</v>
      </c>
      <c r="IA56" s="6">
        <v>0</v>
      </c>
      <c r="IB56" s="6">
        <v>4.6391752577319589E-2</v>
      </c>
      <c r="IC56" s="6">
        <v>0.19072164948453607</v>
      </c>
      <c r="ID56" s="6">
        <v>0.28865979381443296</v>
      </c>
      <c r="IE56" s="6">
        <v>0.15979381443298968</v>
      </c>
      <c r="IF56" s="11">
        <v>0.31443298969072164</v>
      </c>
      <c r="IG56" s="18">
        <v>194</v>
      </c>
      <c r="IH56" s="6">
        <v>0</v>
      </c>
      <c r="II56" s="6">
        <v>0</v>
      </c>
      <c r="IJ56" s="6">
        <v>4.6391752577319589E-2</v>
      </c>
      <c r="IK56" s="6">
        <v>0.31443298969072164</v>
      </c>
      <c r="IL56" s="6">
        <v>0.46907216494845355</v>
      </c>
      <c r="IM56" s="11">
        <v>0.17010309278350516</v>
      </c>
      <c r="IN56" s="18">
        <v>194</v>
      </c>
      <c r="IO56" s="6">
        <v>1.0309278350515462E-2</v>
      </c>
      <c r="IP56" s="6">
        <v>1.0309278350515462E-2</v>
      </c>
      <c r="IQ56" s="6">
        <v>6.7010309278350513E-2</v>
      </c>
      <c r="IR56" s="6">
        <v>6.7010309278350513E-2</v>
      </c>
      <c r="IS56" s="6">
        <v>5.6701030927835051E-2</v>
      </c>
      <c r="IT56" s="11">
        <v>0.78865979381443296</v>
      </c>
      <c r="IU56" s="18">
        <v>0</v>
      </c>
      <c r="IV56" s="6">
        <v>0</v>
      </c>
      <c r="IW56" s="6">
        <v>0</v>
      </c>
      <c r="IX56" s="6">
        <v>0</v>
      </c>
      <c r="IY56" s="6">
        <v>0</v>
      </c>
      <c r="IZ56" s="6">
        <v>0</v>
      </c>
      <c r="JA56" s="11">
        <v>0</v>
      </c>
      <c r="JB56" s="18">
        <v>0</v>
      </c>
      <c r="JC56" s="6">
        <v>0</v>
      </c>
      <c r="JD56" s="6">
        <v>0</v>
      </c>
      <c r="JE56" s="6">
        <v>0</v>
      </c>
      <c r="JF56" s="6">
        <v>0</v>
      </c>
      <c r="JG56" s="6">
        <v>0</v>
      </c>
      <c r="JH56" s="11">
        <v>0</v>
      </c>
      <c r="JI56" s="18">
        <v>0</v>
      </c>
      <c r="JJ56" s="6">
        <v>0</v>
      </c>
      <c r="JK56" s="6">
        <v>0</v>
      </c>
      <c r="JL56" s="6">
        <v>0</v>
      </c>
      <c r="JM56" s="6">
        <v>0</v>
      </c>
      <c r="JN56" s="6">
        <v>0</v>
      </c>
      <c r="JO56" s="11">
        <v>0</v>
      </c>
      <c r="JP56" s="18">
        <v>213</v>
      </c>
      <c r="JQ56" s="6">
        <v>2.8169014084507046E-2</v>
      </c>
      <c r="JR56" s="6">
        <v>0.25821596244131456</v>
      </c>
      <c r="JS56" s="11">
        <v>0.71361502347417838</v>
      </c>
      <c r="JT56" s="15">
        <v>60.093896713615031</v>
      </c>
      <c r="JU56" s="18">
        <v>220</v>
      </c>
      <c r="JV56" s="6">
        <v>0.92272727272727262</v>
      </c>
      <c r="JW56" s="6">
        <v>5.909090909090909E-2</v>
      </c>
      <c r="JX56" s="11">
        <v>1.8181818181818181E-2</v>
      </c>
      <c r="JY56" s="18">
        <v>220</v>
      </c>
      <c r="JZ56" s="6">
        <v>0.92272727272727262</v>
      </c>
      <c r="KA56" s="6">
        <v>5.4545454545454543E-2</v>
      </c>
      <c r="KB56" s="11">
        <v>2.2727272727272728E-2</v>
      </c>
      <c r="KC56" s="18">
        <v>220</v>
      </c>
      <c r="KD56" s="6">
        <v>5.4545454545454543E-2</v>
      </c>
      <c r="KE56" s="6">
        <v>0.26818181818181819</v>
      </c>
      <c r="KF56" s="6">
        <v>0.20909090909090908</v>
      </c>
      <c r="KG56" s="6">
        <v>0.42272727272727273</v>
      </c>
      <c r="KH56" s="11">
        <v>4.5454545454545456E-2</v>
      </c>
      <c r="KI56" s="18">
        <v>58</v>
      </c>
      <c r="KJ56" s="6">
        <v>0.60344827586206895</v>
      </c>
      <c r="KK56" s="6">
        <v>0.39655172413793105</v>
      </c>
      <c r="KL56" s="11">
        <v>0</v>
      </c>
      <c r="KM56" s="18">
        <v>220</v>
      </c>
      <c r="KN56" s="6">
        <v>0.73636363636363622</v>
      </c>
      <c r="KO56" s="6">
        <v>0.4681818181818182</v>
      </c>
      <c r="KP56" s="6">
        <v>0.22272727272727275</v>
      </c>
      <c r="KQ56" s="6">
        <v>0.15454545454545454</v>
      </c>
      <c r="KR56" s="6">
        <v>2.7272727272727271E-2</v>
      </c>
      <c r="KS56" s="6">
        <v>9.0909090909090905E-3</v>
      </c>
      <c r="KT56" s="6">
        <v>1.3636363636363636E-2</v>
      </c>
      <c r="KU56" s="6">
        <v>3.1818181818181815E-2</v>
      </c>
      <c r="KV56" s="6">
        <v>9.0909090909090912E-2</v>
      </c>
      <c r="KW56" s="11">
        <v>0.10909090909090909</v>
      </c>
      <c r="KX56" s="18">
        <v>219</v>
      </c>
      <c r="KY56" s="6">
        <v>0</v>
      </c>
      <c r="KZ56" s="6">
        <v>9.1324200913242004E-3</v>
      </c>
      <c r="LA56" s="6">
        <v>4.5662100456621002E-3</v>
      </c>
      <c r="LB56" s="6">
        <v>0.92237442922374424</v>
      </c>
      <c r="LC56" s="11">
        <v>6.3926940639269403E-2</v>
      </c>
      <c r="LD56" s="18">
        <v>219</v>
      </c>
      <c r="LE56" s="6">
        <v>0.50228310502283102</v>
      </c>
      <c r="LF56" s="6">
        <v>0.1050228310502283</v>
      </c>
      <c r="LG56" s="6">
        <v>1.3698630136986301E-2</v>
      </c>
      <c r="LH56" s="6">
        <v>9.1324200913242004E-3</v>
      </c>
      <c r="LI56" s="6">
        <v>0</v>
      </c>
      <c r="LJ56" s="6">
        <v>3.6529680365296802E-2</v>
      </c>
      <c r="LK56" s="6">
        <v>1.8264840182648401E-2</v>
      </c>
      <c r="LL56" s="6">
        <v>1.3698630136986301E-2</v>
      </c>
      <c r="LM56" s="6">
        <v>2.2831050228310498E-2</v>
      </c>
      <c r="LN56" s="6">
        <v>9.1324200913242004E-3</v>
      </c>
      <c r="LO56" s="6">
        <v>2.2831050228310498E-2</v>
      </c>
      <c r="LP56" s="6">
        <v>4.5662100456621002E-3</v>
      </c>
      <c r="LQ56" s="6">
        <v>3.1963470319634701E-2</v>
      </c>
      <c r="LR56" s="6">
        <v>1.3698630136986301E-2</v>
      </c>
      <c r="LS56" s="6">
        <v>9.1324200913242004E-3</v>
      </c>
      <c r="LT56" s="6">
        <v>0</v>
      </c>
      <c r="LU56" s="6">
        <v>9.1324200913242004E-3</v>
      </c>
      <c r="LV56" s="6">
        <v>9.1324200913242004E-3</v>
      </c>
      <c r="LW56" s="6">
        <v>4.5662100456621002E-3</v>
      </c>
      <c r="LX56" s="6">
        <v>0</v>
      </c>
      <c r="LY56" s="6">
        <v>1.8264840182648401E-2</v>
      </c>
      <c r="LZ56" s="6">
        <v>1.8264840182648401E-2</v>
      </c>
      <c r="MA56" s="6">
        <v>9.1324200913242004E-3</v>
      </c>
      <c r="MB56" s="6">
        <v>1.3698630136986301E-2</v>
      </c>
      <c r="MC56" s="6">
        <v>4.5662100456621002E-3</v>
      </c>
      <c r="MD56" s="6">
        <v>4.5662100456621002E-3</v>
      </c>
      <c r="ME56" s="6">
        <v>9.1324200913242004E-3</v>
      </c>
      <c r="MF56" s="6">
        <v>0</v>
      </c>
      <c r="MG56" s="6">
        <v>0</v>
      </c>
      <c r="MH56" s="6">
        <v>1.8264840182648401E-2</v>
      </c>
      <c r="MI56" s="6">
        <v>4.5662100456621002E-3</v>
      </c>
      <c r="MJ56" s="6">
        <v>4.5662100456621002E-3</v>
      </c>
      <c r="MK56" s="6">
        <v>0</v>
      </c>
      <c r="ML56" s="6">
        <v>1.8264840182648401E-2</v>
      </c>
      <c r="MM56" s="6">
        <v>9.1324200913242004E-3</v>
      </c>
      <c r="MN56" s="6">
        <v>0</v>
      </c>
      <c r="MO56" s="6">
        <v>4.5662100456621002E-3</v>
      </c>
      <c r="MP56" s="6">
        <v>0</v>
      </c>
      <c r="MQ56" s="6">
        <v>4.5662100456621002E-3</v>
      </c>
      <c r="MR56" s="6">
        <v>0</v>
      </c>
      <c r="MS56" s="6">
        <v>4.5662100456621002E-3</v>
      </c>
      <c r="MT56" s="6">
        <v>0</v>
      </c>
      <c r="MU56" s="6">
        <v>4.5662100456621002E-3</v>
      </c>
      <c r="MV56" s="6">
        <v>0</v>
      </c>
      <c r="MW56" s="6">
        <v>0</v>
      </c>
      <c r="MX56" s="6">
        <v>0</v>
      </c>
      <c r="MY56" s="6">
        <v>0</v>
      </c>
      <c r="MZ56" s="6">
        <v>0</v>
      </c>
      <c r="NA56" s="6">
        <v>0</v>
      </c>
      <c r="NB56" s="6">
        <v>0</v>
      </c>
      <c r="NC56" s="6">
        <v>0</v>
      </c>
      <c r="ND56" s="6">
        <v>4.5662100456621002E-3</v>
      </c>
      <c r="NE56" s="6">
        <v>0</v>
      </c>
      <c r="NF56" s="6">
        <v>0</v>
      </c>
      <c r="NG56" s="6">
        <v>0</v>
      </c>
      <c r="NH56" s="6">
        <v>0</v>
      </c>
      <c r="NI56" s="6">
        <v>0</v>
      </c>
      <c r="NJ56" s="6">
        <v>0</v>
      </c>
      <c r="NK56" s="6">
        <v>0</v>
      </c>
      <c r="NL56" s="6">
        <v>0</v>
      </c>
      <c r="NM56" s="6">
        <v>0</v>
      </c>
      <c r="NN56" s="6">
        <v>0</v>
      </c>
      <c r="NO56" s="6">
        <v>0</v>
      </c>
      <c r="NP56" s="6">
        <v>0</v>
      </c>
      <c r="NQ56" s="6">
        <v>0</v>
      </c>
      <c r="NR56" s="6">
        <v>0</v>
      </c>
      <c r="NS56" s="6">
        <v>4.5662100456621002E-3</v>
      </c>
      <c r="NT56" s="6">
        <v>0</v>
      </c>
      <c r="NU56" s="6">
        <v>0</v>
      </c>
      <c r="NV56" s="6">
        <v>0</v>
      </c>
      <c r="NW56" s="6">
        <v>0</v>
      </c>
      <c r="NX56" s="6">
        <v>0</v>
      </c>
      <c r="NY56" s="6">
        <v>0</v>
      </c>
      <c r="NZ56" s="6">
        <v>4.5662100456621002E-3</v>
      </c>
      <c r="OA56" s="6">
        <v>0</v>
      </c>
      <c r="OB56" s="6">
        <v>0</v>
      </c>
      <c r="OC56" s="6">
        <v>0</v>
      </c>
      <c r="OD56" s="6">
        <v>0</v>
      </c>
      <c r="OE56" s="6">
        <v>0</v>
      </c>
      <c r="OF56" s="6">
        <v>0</v>
      </c>
      <c r="OG56" s="6">
        <v>0</v>
      </c>
      <c r="OH56" s="6">
        <v>0</v>
      </c>
      <c r="OI56" s="6">
        <v>0</v>
      </c>
      <c r="OJ56" s="6">
        <v>0</v>
      </c>
      <c r="OK56" s="6">
        <v>0</v>
      </c>
      <c r="OL56" s="6">
        <v>0</v>
      </c>
      <c r="OM56" s="6">
        <v>0</v>
      </c>
      <c r="ON56" s="6">
        <v>0</v>
      </c>
      <c r="OO56" s="6">
        <v>0</v>
      </c>
      <c r="OP56" s="6">
        <v>0</v>
      </c>
      <c r="OQ56" s="6">
        <v>0</v>
      </c>
      <c r="OR56" s="6">
        <v>0</v>
      </c>
      <c r="OS56" s="6">
        <v>0</v>
      </c>
      <c r="OT56" s="6">
        <v>0</v>
      </c>
      <c r="OU56" s="6">
        <v>0</v>
      </c>
      <c r="OV56" s="6">
        <v>0</v>
      </c>
      <c r="OW56" s="6">
        <v>0</v>
      </c>
      <c r="OX56" s="11">
        <v>0</v>
      </c>
      <c r="OY56" s="18">
        <v>219</v>
      </c>
      <c r="OZ56" s="6">
        <v>0.60730593607305938</v>
      </c>
      <c r="PA56" s="6">
        <v>0.21461187214611871</v>
      </c>
      <c r="PB56" s="6">
        <v>8.6757990867579904E-2</v>
      </c>
      <c r="PC56" s="6">
        <v>0</v>
      </c>
      <c r="PD56" s="6">
        <v>7.7625570776255703E-2</v>
      </c>
      <c r="PE56" s="6">
        <v>4.5662100456621002E-3</v>
      </c>
      <c r="PF56" s="6">
        <v>0</v>
      </c>
      <c r="PG56" s="6">
        <v>9.1324200913242004E-3</v>
      </c>
      <c r="PH56" s="6">
        <v>0</v>
      </c>
      <c r="PI56" s="11">
        <v>0</v>
      </c>
      <c r="PJ56" s="18">
        <v>217</v>
      </c>
      <c r="PK56" s="6">
        <v>1.8433179723502304E-2</v>
      </c>
      <c r="PL56" s="6">
        <v>6.9124423963133647E-2</v>
      </c>
      <c r="PM56" s="6">
        <v>0.9124423963133641</v>
      </c>
      <c r="PN56" s="11">
        <v>0</v>
      </c>
      <c r="PO56" s="18">
        <v>220</v>
      </c>
      <c r="PP56" s="6">
        <v>0.24090909090909091</v>
      </c>
      <c r="PQ56" s="6">
        <v>0.25909090909090909</v>
      </c>
      <c r="PR56" s="6">
        <v>0.18181818181818182</v>
      </c>
      <c r="PS56" s="6">
        <v>3.6363636363636362E-2</v>
      </c>
      <c r="PT56" s="6">
        <v>3.6363636363636362E-2</v>
      </c>
      <c r="PU56" s="11">
        <v>0.24545454545454548</v>
      </c>
      <c r="PV56" s="18">
        <v>0</v>
      </c>
      <c r="PW56" s="6">
        <v>0</v>
      </c>
      <c r="PX56" s="6">
        <v>0</v>
      </c>
      <c r="PY56" s="6">
        <v>0</v>
      </c>
      <c r="PZ56" s="6">
        <v>0</v>
      </c>
      <c r="QA56" s="11">
        <v>0</v>
      </c>
      <c r="QB56" s="18">
        <v>0</v>
      </c>
      <c r="QC56" s="6">
        <v>0</v>
      </c>
      <c r="QD56" s="6">
        <v>0</v>
      </c>
      <c r="QE56" s="6">
        <v>0</v>
      </c>
      <c r="QF56" s="6">
        <v>0</v>
      </c>
      <c r="QG56" s="6">
        <v>0</v>
      </c>
      <c r="QH56" s="11">
        <v>0</v>
      </c>
      <c r="QI56" s="43">
        <v>220</v>
      </c>
      <c r="QJ56" s="6">
        <v>7.2727272727272724E-2</v>
      </c>
      <c r="QK56" s="6">
        <v>4.0909090909090909E-2</v>
      </c>
      <c r="QL56" s="6">
        <v>2.7272727272727271E-2</v>
      </c>
      <c r="QM56" s="6">
        <v>0.49545454545454548</v>
      </c>
      <c r="QN56" s="6">
        <v>0.05</v>
      </c>
      <c r="QO56" s="6">
        <v>2.7272727272727271E-2</v>
      </c>
      <c r="QP56" s="6">
        <v>0.11363636363636363</v>
      </c>
      <c r="QQ56" s="8">
        <v>0.17272727272727273</v>
      </c>
      <c r="QR56" s="47">
        <v>17602</v>
      </c>
    </row>
    <row r="57" spans="1:460" ht="26.25" thickTop="1" thickBot="1" x14ac:dyDescent="0.3">
      <c r="A57" s="66">
        <f>VLOOKUP(B57,Vægt!A:F,6,FALSE)</f>
        <v>0.57426746904639281</v>
      </c>
      <c r="B57" s="2" t="s">
        <v>59</v>
      </c>
      <c r="C57" s="22">
        <v>429</v>
      </c>
      <c r="D57" s="18">
        <v>429</v>
      </c>
      <c r="E57" s="6">
        <v>7.4592074592074592E-2</v>
      </c>
      <c r="F57" s="6">
        <v>0.13053613053613053</v>
      </c>
      <c r="G57" s="6">
        <v>0.17715617715617715</v>
      </c>
      <c r="H57" s="6">
        <v>0.17016317016317017</v>
      </c>
      <c r="I57" s="6">
        <v>0.19813519813519814</v>
      </c>
      <c r="J57" s="6">
        <v>0.24941724941724941</v>
      </c>
      <c r="K57" s="11">
        <v>0</v>
      </c>
      <c r="L57" s="18">
        <v>429</v>
      </c>
      <c r="M57" s="6">
        <v>0.34965034965034969</v>
      </c>
      <c r="N57" s="6">
        <v>4.6620046620046623E-2</v>
      </c>
      <c r="O57" s="6">
        <v>2.331002331002331E-3</v>
      </c>
      <c r="P57" s="6">
        <v>2.331002331002331E-3</v>
      </c>
      <c r="Q57" s="6">
        <v>0.33333333333333326</v>
      </c>
      <c r="R57" s="6">
        <v>0.45454545454545453</v>
      </c>
      <c r="S57" s="6">
        <v>0.1048951048951049</v>
      </c>
      <c r="T57" s="6">
        <v>3.9627039627039624E-2</v>
      </c>
      <c r="U57" s="6">
        <v>0.40559440559440563</v>
      </c>
      <c r="V57" s="6">
        <v>0.15384615384615385</v>
      </c>
      <c r="W57" s="6">
        <v>0.22843822843822845</v>
      </c>
      <c r="X57" s="6">
        <v>0.34731934731934738</v>
      </c>
      <c r="Y57" s="6">
        <v>5.8275058275058272E-2</v>
      </c>
      <c r="Z57" s="11">
        <v>4.662004662004662E-3</v>
      </c>
      <c r="AA57" s="18">
        <v>429</v>
      </c>
      <c r="AB57" s="6">
        <v>3.7296037296037296E-2</v>
      </c>
      <c r="AC57" s="6">
        <v>4.6620046620046623E-2</v>
      </c>
      <c r="AD57" s="6">
        <v>8.1585081585081584E-2</v>
      </c>
      <c r="AE57" s="6">
        <v>0.11888111888111888</v>
      </c>
      <c r="AF57" s="6">
        <v>0.70862470862470861</v>
      </c>
      <c r="AG57" s="11">
        <v>6.993006993006993E-3</v>
      </c>
      <c r="AH57" s="18">
        <v>429</v>
      </c>
      <c r="AI57" s="6">
        <v>0.40792540792540793</v>
      </c>
      <c r="AJ57" s="6">
        <v>0.34265734265734266</v>
      </c>
      <c r="AK57" s="6">
        <v>0.13752913752913754</v>
      </c>
      <c r="AL57" s="6">
        <v>5.3613053613053616E-2</v>
      </c>
      <c r="AM57" s="6">
        <v>3.2634032634032632E-2</v>
      </c>
      <c r="AN57" s="11">
        <v>2.564102564102564E-2</v>
      </c>
      <c r="AO57" s="18">
        <v>429</v>
      </c>
      <c r="AP57" s="6">
        <v>0.41258741258741261</v>
      </c>
      <c r="AQ57" s="6">
        <v>0.21911421911421911</v>
      </c>
      <c r="AR57" s="6">
        <v>0.17016317016317017</v>
      </c>
      <c r="AS57" s="6">
        <v>6.5268065268065265E-2</v>
      </c>
      <c r="AT57" s="6">
        <v>4.6620046620046623E-2</v>
      </c>
      <c r="AU57" s="11">
        <v>8.6247086247086241E-2</v>
      </c>
      <c r="AV57" s="18">
        <v>429</v>
      </c>
      <c r="AW57" s="6">
        <v>0.55944055944055948</v>
      </c>
      <c r="AX57" s="6">
        <v>0.25174825174825177</v>
      </c>
      <c r="AY57" s="6">
        <v>0.1048951048951049</v>
      </c>
      <c r="AZ57" s="6">
        <v>1.1655011655011656E-2</v>
      </c>
      <c r="BA57" s="6">
        <v>1.3986013986013986E-2</v>
      </c>
      <c r="BB57" s="11">
        <v>5.8275058275058272E-2</v>
      </c>
      <c r="BC57" s="18">
        <v>429</v>
      </c>
      <c r="BD57" s="6">
        <v>0.67132867132867136</v>
      </c>
      <c r="BE57" s="6">
        <v>0.12121212121212122</v>
      </c>
      <c r="BF57" s="6">
        <v>0.1048951048951049</v>
      </c>
      <c r="BG57" s="6">
        <v>2.564102564102564E-2</v>
      </c>
      <c r="BH57" s="6">
        <v>2.564102564102564E-2</v>
      </c>
      <c r="BI57" s="11">
        <v>5.128205128205128E-2</v>
      </c>
      <c r="BJ57" s="18">
        <v>0</v>
      </c>
      <c r="BK57" s="6">
        <v>0</v>
      </c>
      <c r="BL57" s="6">
        <v>0</v>
      </c>
      <c r="BM57" s="6">
        <v>0</v>
      </c>
      <c r="BN57" s="6">
        <v>0</v>
      </c>
      <c r="BO57" s="6">
        <v>0</v>
      </c>
      <c r="BP57" s="11">
        <v>0</v>
      </c>
      <c r="BQ57" s="18">
        <v>429</v>
      </c>
      <c r="BR57" s="6">
        <v>0.57808857808857805</v>
      </c>
      <c r="BS57" s="6">
        <v>0.22610722610722611</v>
      </c>
      <c r="BT57" s="6">
        <v>0.10722610722610723</v>
      </c>
      <c r="BU57" s="6">
        <v>4.8951048951048952E-2</v>
      </c>
      <c r="BV57" s="6">
        <v>3.0303030303030304E-2</v>
      </c>
      <c r="BW57" s="11">
        <v>9.324009324009324E-3</v>
      </c>
      <c r="BX57" s="18">
        <v>429</v>
      </c>
      <c r="BY57" s="6">
        <v>6.9930069930069935E-2</v>
      </c>
      <c r="BZ57" s="6">
        <v>0.15384615384615385</v>
      </c>
      <c r="CA57" s="6">
        <v>0.34498834498834496</v>
      </c>
      <c r="CB57" s="6">
        <v>0.19580419580419581</v>
      </c>
      <c r="CC57" s="6">
        <v>0.22610722610722611</v>
      </c>
      <c r="CD57" s="11">
        <v>9.324009324009324E-3</v>
      </c>
      <c r="CE57" s="18">
        <v>429</v>
      </c>
      <c r="CF57" s="6">
        <v>0.33566433566433568</v>
      </c>
      <c r="CG57" s="6">
        <v>0.21911421911421911</v>
      </c>
      <c r="CH57" s="6">
        <v>0.30303030303030304</v>
      </c>
      <c r="CI57" s="6">
        <v>6.9930069930069935E-2</v>
      </c>
      <c r="CJ57" s="6">
        <v>2.564102564102564E-2</v>
      </c>
      <c r="CK57" s="11">
        <v>4.6620046620046623E-2</v>
      </c>
      <c r="CL57" s="18">
        <v>429</v>
      </c>
      <c r="CM57" s="6">
        <v>0.16783216783216784</v>
      </c>
      <c r="CN57" s="6">
        <v>3.0303030303030304E-2</v>
      </c>
      <c r="CO57" s="6">
        <v>6.0606060606060608E-2</v>
      </c>
      <c r="CP57" s="6">
        <v>0.12121212121212122</v>
      </c>
      <c r="CQ57" s="6">
        <v>0.53613053613053618</v>
      </c>
      <c r="CR57" s="6">
        <v>8.3916083916083919E-2</v>
      </c>
      <c r="CS57" s="22">
        <v>429</v>
      </c>
      <c r="CT57" s="6">
        <v>0.28904428904428903</v>
      </c>
      <c r="CU57" s="6">
        <v>0.27505827505827507</v>
      </c>
      <c r="CV57" s="6">
        <v>0.24009324009324012</v>
      </c>
      <c r="CW57" s="6">
        <v>0.10722610722610723</v>
      </c>
      <c r="CX57" s="6">
        <v>4.8951048951048952E-2</v>
      </c>
      <c r="CY57" s="11">
        <v>3.9627039627039624E-2</v>
      </c>
      <c r="CZ57" s="18">
        <v>429</v>
      </c>
      <c r="DA57" s="6">
        <v>0.50815850815850816</v>
      </c>
      <c r="DB57" s="6">
        <v>0.1934731934731935</v>
      </c>
      <c r="DC57" s="6">
        <v>0.15384615384615385</v>
      </c>
      <c r="DD57" s="6">
        <v>3.0303030303030304E-2</v>
      </c>
      <c r="DE57" s="6">
        <v>1.3986013986013986E-2</v>
      </c>
      <c r="DF57" s="11">
        <v>0.10023310023310024</v>
      </c>
      <c r="DG57" s="18">
        <v>0</v>
      </c>
      <c r="DH57" s="6">
        <v>0</v>
      </c>
      <c r="DI57" s="6">
        <v>0</v>
      </c>
      <c r="DJ57" s="6">
        <v>0</v>
      </c>
      <c r="DK57" s="6">
        <v>0</v>
      </c>
      <c r="DL57" s="6">
        <v>0</v>
      </c>
      <c r="DM57" s="11">
        <v>0</v>
      </c>
      <c r="DN57" s="18">
        <v>429</v>
      </c>
      <c r="DO57" s="6">
        <v>0.86247086247086246</v>
      </c>
      <c r="DP57" s="11">
        <v>0.13752913752913754</v>
      </c>
      <c r="DQ57" s="18">
        <v>0</v>
      </c>
      <c r="DR57" s="6">
        <v>0</v>
      </c>
      <c r="DS57" s="6">
        <v>0</v>
      </c>
      <c r="DT57" s="6">
        <v>0</v>
      </c>
      <c r="DU57" s="6">
        <v>0</v>
      </c>
      <c r="DV57" s="6">
        <v>0</v>
      </c>
      <c r="DW57" s="6">
        <v>0</v>
      </c>
      <c r="DX57" s="6">
        <v>0</v>
      </c>
      <c r="DY57" s="6">
        <v>0</v>
      </c>
      <c r="DZ57" s="6">
        <v>0</v>
      </c>
      <c r="EA57" s="6">
        <v>0</v>
      </c>
      <c r="EB57" s="6">
        <v>0</v>
      </c>
      <c r="EC57" s="11">
        <v>0</v>
      </c>
      <c r="ED57" s="18">
        <v>0</v>
      </c>
      <c r="EE57" s="6">
        <v>0</v>
      </c>
      <c r="EF57" s="6">
        <v>0</v>
      </c>
      <c r="EG57" s="6">
        <v>0</v>
      </c>
      <c r="EH57" s="6">
        <v>0</v>
      </c>
      <c r="EI57" s="6">
        <v>0</v>
      </c>
      <c r="EJ57" s="6">
        <v>0</v>
      </c>
      <c r="EK57" s="6">
        <v>0</v>
      </c>
      <c r="EL57" s="6">
        <v>0</v>
      </c>
      <c r="EM57" s="6">
        <v>0</v>
      </c>
      <c r="EN57" s="6">
        <v>0</v>
      </c>
      <c r="EO57" s="11">
        <v>0</v>
      </c>
      <c r="EP57" s="18">
        <v>0</v>
      </c>
      <c r="EQ57" s="6">
        <v>0</v>
      </c>
      <c r="ER57" s="6">
        <v>0</v>
      </c>
      <c r="ES57" s="6">
        <v>0</v>
      </c>
      <c r="ET57" s="6">
        <v>0</v>
      </c>
      <c r="EU57" s="6">
        <v>0</v>
      </c>
      <c r="EV57" s="6">
        <v>0</v>
      </c>
      <c r="EW57" s="6">
        <v>0</v>
      </c>
      <c r="EX57" s="6">
        <v>0</v>
      </c>
      <c r="EY57" s="6">
        <v>0</v>
      </c>
      <c r="EZ57" s="6">
        <v>0</v>
      </c>
      <c r="FA57" s="6">
        <v>0</v>
      </c>
      <c r="FB57" s="6">
        <v>0</v>
      </c>
      <c r="FC57" s="6">
        <v>0</v>
      </c>
      <c r="FD57" s="6">
        <v>0</v>
      </c>
      <c r="FE57" s="6">
        <v>0</v>
      </c>
      <c r="FF57" s="6">
        <v>0</v>
      </c>
      <c r="FG57" s="6">
        <v>0</v>
      </c>
      <c r="FH57" s="6">
        <v>0</v>
      </c>
      <c r="FI57" s="6">
        <v>0</v>
      </c>
      <c r="FJ57" s="11">
        <v>0</v>
      </c>
      <c r="FK57" s="18">
        <v>429</v>
      </c>
      <c r="FL57" s="6">
        <v>0.94405594405594395</v>
      </c>
      <c r="FM57" s="6">
        <v>0.60839160839160844</v>
      </c>
      <c r="FN57" s="6">
        <v>0.53613053613053618</v>
      </c>
      <c r="FO57" s="6">
        <v>0.27505827505827507</v>
      </c>
      <c r="FP57" s="6">
        <v>0.1585081585081585</v>
      </c>
      <c r="FQ57" s="6">
        <v>0.12587412587412589</v>
      </c>
      <c r="FR57" s="6">
        <v>0.14685314685314685</v>
      </c>
      <c r="FS57" s="6">
        <v>0.69696969696969702</v>
      </c>
      <c r="FT57" s="6">
        <v>0.17249417249417248</v>
      </c>
      <c r="FU57" s="6">
        <v>5.5944055944055944E-2</v>
      </c>
      <c r="FV57" s="6">
        <v>5.3613053613053616E-2</v>
      </c>
      <c r="FW57" s="6">
        <v>9.0909090909090912E-2</v>
      </c>
      <c r="FX57" s="6">
        <v>0.2937062937062937</v>
      </c>
      <c r="FY57" s="6">
        <v>6.5268065268065265E-2</v>
      </c>
      <c r="FZ57" s="6">
        <v>2.331002331002331E-3</v>
      </c>
      <c r="GA57" s="6">
        <v>0</v>
      </c>
      <c r="GB57" s="11">
        <v>1.1655011655011656E-2</v>
      </c>
      <c r="GC57" s="18">
        <v>397</v>
      </c>
      <c r="GD57" s="6">
        <v>1.7632241813602016E-2</v>
      </c>
      <c r="GE57" s="6">
        <v>2.5188916876574307E-3</v>
      </c>
      <c r="GF57" s="6">
        <v>2.5188916876574308E-2</v>
      </c>
      <c r="GG57" s="6">
        <v>0.19647355163727959</v>
      </c>
      <c r="GH57" s="6">
        <v>0.73803526448362722</v>
      </c>
      <c r="GI57" s="11">
        <v>2.0151133501259445E-2</v>
      </c>
      <c r="GJ57" s="18">
        <v>397</v>
      </c>
      <c r="GK57" s="6">
        <v>7.556675062972292E-3</v>
      </c>
      <c r="GL57" s="6">
        <v>2.5188916876574307E-3</v>
      </c>
      <c r="GM57" s="6">
        <v>2.2670025188916875E-2</v>
      </c>
      <c r="GN57" s="6">
        <v>0.181360201511335</v>
      </c>
      <c r="GO57" s="6">
        <v>0.76322418136020143</v>
      </c>
      <c r="GP57" s="11">
        <v>2.2670025188916875E-2</v>
      </c>
      <c r="GQ57" s="18">
        <v>397</v>
      </c>
      <c r="GR57" s="6">
        <v>1.0075566750629723E-2</v>
      </c>
      <c r="GS57" s="6">
        <v>5.0377833753148613E-3</v>
      </c>
      <c r="GT57" s="6">
        <v>2.0151133501259445E-2</v>
      </c>
      <c r="GU57" s="6">
        <v>0.20906801007556675</v>
      </c>
      <c r="GV57" s="6">
        <v>0.75566750629722923</v>
      </c>
      <c r="GW57" s="11">
        <v>0</v>
      </c>
      <c r="GX57" s="18">
        <v>397</v>
      </c>
      <c r="GY57" s="6">
        <v>1.0075566750629723E-2</v>
      </c>
      <c r="GZ57" s="6">
        <v>2.5188916876574307E-3</v>
      </c>
      <c r="HA57" s="6">
        <v>1.2594458438287154E-2</v>
      </c>
      <c r="HB57" s="6">
        <v>0.14609571788413098</v>
      </c>
      <c r="HC57" s="6">
        <v>0.78841309823677586</v>
      </c>
      <c r="HD57" s="11">
        <v>4.0302267002518891E-2</v>
      </c>
      <c r="HE57" s="18">
        <v>397</v>
      </c>
      <c r="HF57" s="6">
        <v>7.556675062972292E-3</v>
      </c>
      <c r="HG57" s="6">
        <v>0</v>
      </c>
      <c r="HH57" s="6">
        <v>1.7632241813602016E-2</v>
      </c>
      <c r="HI57" s="6">
        <v>0.22670025188916873</v>
      </c>
      <c r="HJ57" s="6">
        <v>0.74559193954659941</v>
      </c>
      <c r="HK57" s="11">
        <v>2.5188916876574307E-3</v>
      </c>
      <c r="HL57" s="18">
        <v>397</v>
      </c>
      <c r="HM57" s="6">
        <v>1.2594458438287154E-2</v>
      </c>
      <c r="HN57" s="6">
        <v>2.5188916876574307E-3</v>
      </c>
      <c r="HO57" s="6">
        <v>3.5264483627204031E-2</v>
      </c>
      <c r="HP57" s="6">
        <v>0.16372795969773299</v>
      </c>
      <c r="HQ57" s="6">
        <v>0.71788413098236792</v>
      </c>
      <c r="HR57" s="11">
        <v>6.8010075566750636E-2</v>
      </c>
      <c r="HS57" s="18">
        <v>397</v>
      </c>
      <c r="HT57" s="6">
        <v>2.5188916876574307E-3</v>
      </c>
      <c r="HU57" s="6">
        <v>1.0075566750629723E-2</v>
      </c>
      <c r="HV57" s="6">
        <v>9.3198992443324927E-2</v>
      </c>
      <c r="HW57" s="6">
        <v>0.39042821158690172</v>
      </c>
      <c r="HX57" s="6">
        <v>0.38035264483627201</v>
      </c>
      <c r="HY57" s="11">
        <v>0.12342569269521411</v>
      </c>
      <c r="HZ57" s="18">
        <v>397</v>
      </c>
      <c r="IA57" s="6">
        <v>7.556675062972292E-3</v>
      </c>
      <c r="IB57" s="6">
        <v>1.7632241813602016E-2</v>
      </c>
      <c r="IC57" s="6">
        <v>9.5717884130982367E-2</v>
      </c>
      <c r="ID57" s="6">
        <v>0.34256926952141059</v>
      </c>
      <c r="IE57" s="6">
        <v>0.40806045340050384</v>
      </c>
      <c r="IF57" s="11">
        <v>0.12846347607052896</v>
      </c>
      <c r="IG57" s="18">
        <v>397</v>
      </c>
      <c r="IH57" s="6">
        <v>1.0075566750629723E-2</v>
      </c>
      <c r="II57" s="6">
        <v>0</v>
      </c>
      <c r="IJ57" s="6">
        <v>3.0226700251889168E-2</v>
      </c>
      <c r="IK57" s="6">
        <v>0.17632241813602015</v>
      </c>
      <c r="IL57" s="6">
        <v>0.65239294710327456</v>
      </c>
      <c r="IM57" s="11">
        <v>0.13098236775818639</v>
      </c>
      <c r="IN57" s="18">
        <v>397</v>
      </c>
      <c r="IO57" s="6">
        <v>1.5113350125944584E-2</v>
      </c>
      <c r="IP57" s="6">
        <v>2.5188916876574307E-3</v>
      </c>
      <c r="IQ57" s="6">
        <v>3.5264483627204031E-2</v>
      </c>
      <c r="IR57" s="6">
        <v>8.5642317380352648E-2</v>
      </c>
      <c r="IS57" s="6">
        <v>0.2141057934508816</v>
      </c>
      <c r="IT57" s="11">
        <v>0.64735516372795976</v>
      </c>
      <c r="IU57" s="18">
        <v>0</v>
      </c>
      <c r="IV57" s="6">
        <v>0</v>
      </c>
      <c r="IW57" s="6">
        <v>0</v>
      </c>
      <c r="IX57" s="6">
        <v>0</v>
      </c>
      <c r="IY57" s="6">
        <v>0</v>
      </c>
      <c r="IZ57" s="6">
        <v>0</v>
      </c>
      <c r="JA57" s="11">
        <v>0</v>
      </c>
      <c r="JB57" s="18">
        <v>0</v>
      </c>
      <c r="JC57" s="6">
        <v>0</v>
      </c>
      <c r="JD57" s="6">
        <v>0</v>
      </c>
      <c r="JE57" s="6">
        <v>0</v>
      </c>
      <c r="JF57" s="6">
        <v>0</v>
      </c>
      <c r="JG57" s="6">
        <v>0</v>
      </c>
      <c r="JH57" s="11">
        <v>0</v>
      </c>
      <c r="JI57" s="18">
        <v>0</v>
      </c>
      <c r="JJ57" s="6">
        <v>0</v>
      </c>
      <c r="JK57" s="6">
        <v>0</v>
      </c>
      <c r="JL57" s="6">
        <v>0</v>
      </c>
      <c r="JM57" s="6">
        <v>0</v>
      </c>
      <c r="JN57" s="6">
        <v>0</v>
      </c>
      <c r="JO57" s="11">
        <v>0</v>
      </c>
      <c r="JP57" s="18">
        <v>408</v>
      </c>
      <c r="JQ57" s="6">
        <v>4.6568627450980393E-2</v>
      </c>
      <c r="JR57" s="6">
        <v>0.13725490196078433</v>
      </c>
      <c r="JS57" s="11">
        <v>0.81617647058823517</v>
      </c>
      <c r="JT57" s="15">
        <v>65.18137254901967</v>
      </c>
      <c r="JU57" s="18">
        <v>429</v>
      </c>
      <c r="JV57" s="6">
        <v>0.95804195804195802</v>
      </c>
      <c r="JW57" s="6">
        <v>2.3310023310023312E-2</v>
      </c>
      <c r="JX57" s="11">
        <v>1.8648018648018648E-2</v>
      </c>
      <c r="JY57" s="18">
        <v>429</v>
      </c>
      <c r="JZ57" s="6">
        <v>0.96736596736596736</v>
      </c>
      <c r="KA57" s="6">
        <v>9.324009324009324E-3</v>
      </c>
      <c r="KB57" s="11">
        <v>2.3310023310023312E-2</v>
      </c>
      <c r="KC57" s="18">
        <v>429</v>
      </c>
      <c r="KD57" s="6">
        <v>1.1655011655011656E-2</v>
      </c>
      <c r="KE57" s="6">
        <v>0.24708624708624707</v>
      </c>
      <c r="KF57" s="6">
        <v>8.6247086247086241E-2</v>
      </c>
      <c r="KG57" s="6">
        <v>0.61771561771561767</v>
      </c>
      <c r="KH57" s="11">
        <v>3.7296037296037296E-2</v>
      </c>
      <c r="KI57" s="18">
        <v>42</v>
      </c>
      <c r="KJ57" s="6">
        <v>0.38095238095238093</v>
      </c>
      <c r="KK57" s="6">
        <v>0.59523809523809523</v>
      </c>
      <c r="KL57" s="11">
        <v>2.3809523809523808E-2</v>
      </c>
      <c r="KM57" s="18">
        <v>429</v>
      </c>
      <c r="KN57" s="6">
        <v>0.83449883449883455</v>
      </c>
      <c r="KO57" s="6">
        <v>0.42890442890442892</v>
      </c>
      <c r="KP57" s="6">
        <v>0.24941724941724941</v>
      </c>
      <c r="KQ57" s="6">
        <v>0.17016317016317017</v>
      </c>
      <c r="KR57" s="6">
        <v>4.6620046620046623E-2</v>
      </c>
      <c r="KS57" s="6">
        <v>1.3986013986013986E-2</v>
      </c>
      <c r="KT57" s="6">
        <v>1.1655011655011656E-2</v>
      </c>
      <c r="KU57" s="6">
        <v>3.0303030303030304E-2</v>
      </c>
      <c r="KV57" s="6">
        <v>3.9627039627039624E-2</v>
      </c>
      <c r="KW57" s="11">
        <v>0.12354312354312354</v>
      </c>
      <c r="KX57" s="18">
        <v>427</v>
      </c>
      <c r="KY57" s="6">
        <v>0.92271662763466045</v>
      </c>
      <c r="KZ57" s="6">
        <v>3.9812646370023422E-2</v>
      </c>
      <c r="LA57" s="6">
        <v>1.405152224824356E-2</v>
      </c>
      <c r="LB57" s="6">
        <v>1.6393442622950821E-2</v>
      </c>
      <c r="LC57" s="11">
        <v>7.0257611241217799E-3</v>
      </c>
      <c r="LD57" s="18">
        <v>427</v>
      </c>
      <c r="LE57" s="6">
        <v>4.6838407494145199E-3</v>
      </c>
      <c r="LF57" s="6">
        <v>2.34192037470726E-3</v>
      </c>
      <c r="LG57" s="6">
        <v>0</v>
      </c>
      <c r="LH57" s="6">
        <v>0</v>
      </c>
      <c r="LI57" s="6">
        <v>0</v>
      </c>
      <c r="LJ57" s="6">
        <v>4.6838407494145199E-3</v>
      </c>
      <c r="LK57" s="6">
        <v>2.34192037470726E-3</v>
      </c>
      <c r="LL57" s="6">
        <v>0</v>
      </c>
      <c r="LM57" s="6">
        <v>0</v>
      </c>
      <c r="LN57" s="6">
        <v>0</v>
      </c>
      <c r="LO57" s="6">
        <v>0</v>
      </c>
      <c r="LP57" s="6">
        <v>0</v>
      </c>
      <c r="LQ57" s="6">
        <v>0</v>
      </c>
      <c r="LR57" s="6">
        <v>0</v>
      </c>
      <c r="LS57" s="6">
        <v>0</v>
      </c>
      <c r="LT57" s="6">
        <v>0</v>
      </c>
      <c r="LU57" s="6">
        <v>0</v>
      </c>
      <c r="LV57" s="6">
        <v>0</v>
      </c>
      <c r="LW57" s="6">
        <v>2.34192037470726E-3</v>
      </c>
      <c r="LX57" s="6">
        <v>0</v>
      </c>
      <c r="LY57" s="6">
        <v>0</v>
      </c>
      <c r="LZ57" s="6">
        <v>0</v>
      </c>
      <c r="MA57" s="6">
        <v>0</v>
      </c>
      <c r="MB57" s="6">
        <v>0</v>
      </c>
      <c r="MC57" s="6">
        <v>0</v>
      </c>
      <c r="MD57" s="6">
        <v>0</v>
      </c>
      <c r="ME57" s="6">
        <v>0</v>
      </c>
      <c r="MF57" s="6">
        <v>0</v>
      </c>
      <c r="MG57" s="6">
        <v>0</v>
      </c>
      <c r="MH57" s="6">
        <v>0</v>
      </c>
      <c r="MI57" s="6">
        <v>0</v>
      </c>
      <c r="MJ57" s="6">
        <v>0</v>
      </c>
      <c r="MK57" s="6">
        <v>0</v>
      </c>
      <c r="ML57" s="6">
        <v>0</v>
      </c>
      <c r="MM57" s="6">
        <v>0</v>
      </c>
      <c r="MN57" s="6">
        <v>0</v>
      </c>
      <c r="MO57" s="6">
        <v>0</v>
      </c>
      <c r="MP57" s="6">
        <v>2.34192037470726E-3</v>
      </c>
      <c r="MQ57" s="6">
        <v>0</v>
      </c>
      <c r="MR57" s="6">
        <v>0</v>
      </c>
      <c r="MS57" s="6">
        <v>2.34192037470726E-3</v>
      </c>
      <c r="MT57" s="6">
        <v>0</v>
      </c>
      <c r="MU57" s="6">
        <v>0</v>
      </c>
      <c r="MV57" s="6">
        <v>0</v>
      </c>
      <c r="MW57" s="6">
        <v>2.34192037470726E-3</v>
      </c>
      <c r="MX57" s="6">
        <v>0</v>
      </c>
      <c r="MY57" s="6">
        <v>0</v>
      </c>
      <c r="MZ57" s="6">
        <v>0</v>
      </c>
      <c r="NA57" s="6">
        <v>0</v>
      </c>
      <c r="NB57" s="6">
        <v>0</v>
      </c>
      <c r="NC57" s="6">
        <v>0</v>
      </c>
      <c r="ND57" s="6">
        <v>0</v>
      </c>
      <c r="NE57" s="6">
        <v>0</v>
      </c>
      <c r="NF57" s="6">
        <v>0</v>
      </c>
      <c r="NG57" s="6">
        <v>2.34192037470726E-3</v>
      </c>
      <c r="NH57" s="6">
        <v>0</v>
      </c>
      <c r="NI57" s="6">
        <v>0</v>
      </c>
      <c r="NJ57" s="6">
        <v>0</v>
      </c>
      <c r="NK57" s="6">
        <v>0</v>
      </c>
      <c r="NL57" s="6">
        <v>0</v>
      </c>
      <c r="NM57" s="6">
        <v>9.3676814988290398E-3</v>
      </c>
      <c r="NN57" s="6">
        <v>0</v>
      </c>
      <c r="NO57" s="6">
        <v>0</v>
      </c>
      <c r="NP57" s="6">
        <v>0</v>
      </c>
      <c r="NQ57" s="6">
        <v>0</v>
      </c>
      <c r="NR57" s="6">
        <v>0</v>
      </c>
      <c r="NS57" s="6">
        <v>0</v>
      </c>
      <c r="NT57" s="6">
        <v>2.34192037470726E-3</v>
      </c>
      <c r="NU57" s="6">
        <v>0</v>
      </c>
      <c r="NV57" s="6">
        <v>0</v>
      </c>
      <c r="NW57" s="6">
        <v>2.34192037470726E-3</v>
      </c>
      <c r="NX57" s="6">
        <v>2.34192037470726E-3</v>
      </c>
      <c r="NY57" s="6">
        <v>0</v>
      </c>
      <c r="NZ57" s="6">
        <v>2.34192037470726E-3</v>
      </c>
      <c r="OA57" s="6">
        <v>0</v>
      </c>
      <c r="OB57" s="6">
        <v>2.34192037470726E-3</v>
      </c>
      <c r="OC57" s="6">
        <v>0</v>
      </c>
      <c r="OD57" s="6">
        <v>2.34192037470726E-3</v>
      </c>
      <c r="OE57" s="6">
        <v>2.34192037470726E-3</v>
      </c>
      <c r="OF57" s="6">
        <v>0</v>
      </c>
      <c r="OG57" s="6">
        <v>2.34192037470726E-3</v>
      </c>
      <c r="OH57" s="6">
        <v>1.6393442622950821E-2</v>
      </c>
      <c r="OI57" s="6">
        <v>0</v>
      </c>
      <c r="OJ57" s="6">
        <v>2.34192037470726E-3</v>
      </c>
      <c r="OK57" s="6">
        <v>0</v>
      </c>
      <c r="OL57" s="6">
        <v>2.34192037470726E-3</v>
      </c>
      <c r="OM57" s="6">
        <v>2.34192037470726E-3</v>
      </c>
      <c r="ON57" s="6">
        <v>0</v>
      </c>
      <c r="OO57" s="6">
        <v>0</v>
      </c>
      <c r="OP57" s="6">
        <v>6.5573770491803282E-2</v>
      </c>
      <c r="OQ57" s="6">
        <v>5.3864168618266976E-2</v>
      </c>
      <c r="OR57" s="6">
        <v>0</v>
      </c>
      <c r="OS57" s="6">
        <v>0</v>
      </c>
      <c r="OT57" s="6">
        <v>7.0257611241217799E-3</v>
      </c>
      <c r="OU57" s="6">
        <v>4.6838407494145199E-3</v>
      </c>
      <c r="OV57" s="6">
        <v>2.576112412177986E-2</v>
      </c>
      <c r="OW57" s="6">
        <v>7.7283372365339581E-2</v>
      </c>
      <c r="OX57" s="11">
        <v>0.68852459016393441</v>
      </c>
      <c r="OY57" s="18">
        <v>427</v>
      </c>
      <c r="OZ57" s="6">
        <v>7.0257611241217799E-3</v>
      </c>
      <c r="PA57" s="6">
        <v>7.0257611241217799E-3</v>
      </c>
      <c r="PB57" s="6">
        <v>2.34192037470726E-3</v>
      </c>
      <c r="PC57" s="6">
        <v>0</v>
      </c>
      <c r="PD57" s="6">
        <v>7.0257611241217799E-3</v>
      </c>
      <c r="PE57" s="6">
        <v>2.34192037470726E-3</v>
      </c>
      <c r="PF57" s="6">
        <v>1.1709601873536302E-2</v>
      </c>
      <c r="PG57" s="6">
        <v>2.576112412177986E-2</v>
      </c>
      <c r="PH57" s="6">
        <v>1.1709601873536302E-2</v>
      </c>
      <c r="PI57" s="11">
        <v>0.92505854800936771</v>
      </c>
      <c r="PJ57" s="18">
        <v>425</v>
      </c>
      <c r="PK57" s="6">
        <v>1.6470588235294119E-2</v>
      </c>
      <c r="PL57" s="6">
        <v>0.16941176470588235</v>
      </c>
      <c r="PM57" s="6">
        <v>0.8141176470588235</v>
      </c>
      <c r="PN57" s="11">
        <v>0</v>
      </c>
      <c r="PO57" s="18">
        <v>429</v>
      </c>
      <c r="PP57" s="6">
        <v>0.30536130536130535</v>
      </c>
      <c r="PQ57" s="6">
        <v>0.30769230769230771</v>
      </c>
      <c r="PR57" s="6">
        <v>0.10023310023310024</v>
      </c>
      <c r="PS57" s="6">
        <v>3.4965034965034968E-2</v>
      </c>
      <c r="PT57" s="6">
        <v>1.1655011655011656E-2</v>
      </c>
      <c r="PU57" s="11">
        <v>0.24009324009324012</v>
      </c>
      <c r="PV57" s="18">
        <v>290</v>
      </c>
      <c r="PW57" s="6">
        <v>0.15517241379310345</v>
      </c>
      <c r="PX57" s="6">
        <v>4.1379310344827586E-2</v>
      </c>
      <c r="PY57" s="6">
        <v>8.9655172413793102E-2</v>
      </c>
      <c r="PZ57" s="6">
        <v>0.6827586206896552</v>
      </c>
      <c r="QA57" s="11">
        <v>3.1034482758620689E-2</v>
      </c>
      <c r="QB57" s="18">
        <v>429</v>
      </c>
      <c r="QC57" s="6">
        <v>0.27272727272727271</v>
      </c>
      <c r="QD57" s="6">
        <v>0.1585081585081585</v>
      </c>
      <c r="QE57" s="6">
        <v>0.20512820512820512</v>
      </c>
      <c r="QF57" s="6">
        <v>0.10722610722610723</v>
      </c>
      <c r="QG57" s="6">
        <v>0.20745920745920746</v>
      </c>
      <c r="QH57" s="11">
        <v>4.8951048951048952E-2</v>
      </c>
      <c r="QI57" s="18">
        <v>0</v>
      </c>
      <c r="QJ57" s="6">
        <v>0</v>
      </c>
      <c r="QK57" s="6">
        <v>0</v>
      </c>
      <c r="QL57" s="6">
        <v>0</v>
      </c>
      <c r="QM57" s="6">
        <v>0</v>
      </c>
      <c r="QN57" s="6">
        <v>0</v>
      </c>
      <c r="QO57" s="6">
        <v>0</v>
      </c>
      <c r="QP57" s="6">
        <v>0</v>
      </c>
      <c r="QQ57" s="8">
        <v>0</v>
      </c>
      <c r="QR57" s="46">
        <v>17915</v>
      </c>
    </row>
    <row r="58" spans="1:460" ht="16.5" thickTop="1" thickBot="1" x14ac:dyDescent="0.3">
      <c r="A58" s="66">
        <f>VLOOKUP(B58,Vægt!A:F,6,FALSE)</f>
        <v>0.70461751982481891</v>
      </c>
      <c r="B58" s="2" t="s">
        <v>60</v>
      </c>
      <c r="C58" s="22">
        <v>490</v>
      </c>
      <c r="D58" s="18">
        <v>490</v>
      </c>
      <c r="E58" s="6">
        <v>0.23877551020408164</v>
      </c>
      <c r="F58" s="6">
        <v>0.21224489795918366</v>
      </c>
      <c r="G58" s="6">
        <v>0.21836734693877552</v>
      </c>
      <c r="H58" s="6">
        <v>0.13877551020408163</v>
      </c>
      <c r="I58" s="6">
        <v>9.1836734693877556E-2</v>
      </c>
      <c r="J58" s="6">
        <v>8.7755102040816324E-2</v>
      </c>
      <c r="K58" s="11">
        <v>1.2244897959183675E-2</v>
      </c>
      <c r="L58" s="18">
        <v>490</v>
      </c>
      <c r="M58" s="6">
        <v>0.3448979591836735</v>
      </c>
      <c r="N58" s="6">
        <v>7.9591836734693874E-2</v>
      </c>
      <c r="O58" s="6">
        <v>8.1632653061224497E-3</v>
      </c>
      <c r="P58" s="6">
        <v>2.0408163265306124E-3</v>
      </c>
      <c r="Q58" s="6">
        <v>0.3693877551020408</v>
      </c>
      <c r="R58" s="6">
        <v>0.50816326530612244</v>
      </c>
      <c r="S58" s="6">
        <v>0.21428571428571427</v>
      </c>
      <c r="T58" s="6">
        <v>0.31428571428571428</v>
      </c>
      <c r="U58" s="6">
        <v>9.3877551020408165E-2</v>
      </c>
      <c r="V58" s="6">
        <v>0.13673469387755102</v>
      </c>
      <c r="W58" s="6">
        <v>0.21428571428571427</v>
      </c>
      <c r="X58" s="6">
        <v>0.27755102040816326</v>
      </c>
      <c r="Y58" s="6">
        <v>2.6530612244897958E-2</v>
      </c>
      <c r="Z58" s="11">
        <v>2.0408163265306124E-3</v>
      </c>
      <c r="AA58" s="18">
        <v>490</v>
      </c>
      <c r="AB58" s="6">
        <v>2.0408163265306124E-3</v>
      </c>
      <c r="AC58" s="6">
        <v>8.1632653061224497E-3</v>
      </c>
      <c r="AD58" s="6">
        <v>4.4897959183673466E-2</v>
      </c>
      <c r="AE58" s="6">
        <v>0.1979591836734694</v>
      </c>
      <c r="AF58" s="6">
        <v>0.74285714285714288</v>
      </c>
      <c r="AG58" s="11">
        <v>4.0816326530612249E-3</v>
      </c>
      <c r="AH58" s="18">
        <v>490</v>
      </c>
      <c r="AI58" s="6">
        <v>0.22857142857142856</v>
      </c>
      <c r="AJ58" s="6">
        <v>0.41632653061224489</v>
      </c>
      <c r="AK58" s="6">
        <v>0.27346938775510204</v>
      </c>
      <c r="AL58" s="6">
        <v>6.3265306122448975E-2</v>
      </c>
      <c r="AM58" s="6">
        <v>6.1224489795918373E-3</v>
      </c>
      <c r="AN58" s="11">
        <v>1.2244897959183675E-2</v>
      </c>
      <c r="AO58" s="18">
        <v>490</v>
      </c>
      <c r="AP58" s="6">
        <v>0.30204081632653063</v>
      </c>
      <c r="AQ58" s="6">
        <v>0.26734693877551019</v>
      </c>
      <c r="AR58" s="6">
        <v>0.21836734693877552</v>
      </c>
      <c r="AS58" s="6">
        <v>7.1428571428571425E-2</v>
      </c>
      <c r="AT58" s="6">
        <v>1.8367346938775512E-2</v>
      </c>
      <c r="AU58" s="11">
        <v>0.12244897959183673</v>
      </c>
      <c r="AV58" s="18">
        <v>490</v>
      </c>
      <c r="AW58" s="6">
        <v>0.52448979591836731</v>
      </c>
      <c r="AX58" s="6">
        <v>0.31020408163265306</v>
      </c>
      <c r="AY58" s="6">
        <v>0.11836734693877551</v>
      </c>
      <c r="AZ58" s="6">
        <v>1.0204081632653062E-2</v>
      </c>
      <c r="BA58" s="6">
        <v>4.0816326530612249E-3</v>
      </c>
      <c r="BB58" s="11">
        <v>3.2653061224489799E-2</v>
      </c>
      <c r="BC58" s="18">
        <v>490</v>
      </c>
      <c r="BD58" s="6">
        <v>0.81428571428571428</v>
      </c>
      <c r="BE58" s="6">
        <v>0.12653061224489795</v>
      </c>
      <c r="BF58" s="6">
        <v>2.4489795918367349E-2</v>
      </c>
      <c r="BG58" s="6">
        <v>2.0408163265306124E-3</v>
      </c>
      <c r="BH58" s="6">
        <v>4.0816326530612249E-3</v>
      </c>
      <c r="BI58" s="11">
        <v>2.8571428571428571E-2</v>
      </c>
      <c r="BJ58" s="18">
        <v>0</v>
      </c>
      <c r="BK58" s="6">
        <v>0</v>
      </c>
      <c r="BL58" s="6">
        <v>0</v>
      </c>
      <c r="BM58" s="6">
        <v>0</v>
      </c>
      <c r="BN58" s="6">
        <v>0</v>
      </c>
      <c r="BO58" s="6">
        <v>0</v>
      </c>
      <c r="BP58" s="11">
        <v>0</v>
      </c>
      <c r="BQ58" s="18">
        <v>490</v>
      </c>
      <c r="BR58" s="6">
        <v>0.32040816326530608</v>
      </c>
      <c r="BS58" s="6">
        <v>0.28775510204081634</v>
      </c>
      <c r="BT58" s="6">
        <v>0.20816326530612245</v>
      </c>
      <c r="BU58" s="6">
        <v>0.12448979591836734</v>
      </c>
      <c r="BV58" s="6">
        <v>5.5102040816326532E-2</v>
      </c>
      <c r="BW58" s="11">
        <v>4.0816326530612249E-3</v>
      </c>
      <c r="BX58" s="18">
        <v>490</v>
      </c>
      <c r="BY58" s="6">
        <v>2.6530612244897958E-2</v>
      </c>
      <c r="BZ58" s="6">
        <v>7.1428571428571425E-2</v>
      </c>
      <c r="CA58" s="6">
        <v>0.21020408163265306</v>
      </c>
      <c r="CB58" s="6">
        <v>0.34081632653061222</v>
      </c>
      <c r="CC58" s="6">
        <v>0.3448979591836735</v>
      </c>
      <c r="CD58" s="11">
        <v>6.1224489795918373E-3</v>
      </c>
      <c r="CE58" s="18">
        <v>490</v>
      </c>
      <c r="CF58" s="6">
        <v>0.39183673469387759</v>
      </c>
      <c r="CG58" s="6">
        <v>0.24285714285714285</v>
      </c>
      <c r="CH58" s="6">
        <v>0.24081632653061225</v>
      </c>
      <c r="CI58" s="6">
        <v>6.1224489795918366E-2</v>
      </c>
      <c r="CJ58" s="6">
        <v>8.1632653061224497E-3</v>
      </c>
      <c r="CK58" s="11">
        <v>5.5102040816326532E-2</v>
      </c>
      <c r="CL58" s="18">
        <v>490</v>
      </c>
      <c r="CM58" s="6">
        <v>0.14081632653061224</v>
      </c>
      <c r="CN58" s="6">
        <v>0.12448979591836734</v>
      </c>
      <c r="CO58" s="6">
        <v>0.17755102040816326</v>
      </c>
      <c r="CP58" s="6">
        <v>0.26734693877551019</v>
      </c>
      <c r="CQ58" s="6">
        <v>0.1489795918367347</v>
      </c>
      <c r="CR58" s="6">
        <v>0.14081632653061224</v>
      </c>
      <c r="CS58" s="22">
        <v>490</v>
      </c>
      <c r="CT58" s="6">
        <v>0.33265306122448979</v>
      </c>
      <c r="CU58" s="6">
        <v>0.26734693877551019</v>
      </c>
      <c r="CV58" s="6">
        <v>0.2530612244897959</v>
      </c>
      <c r="CW58" s="6">
        <v>9.5918367346938774E-2</v>
      </c>
      <c r="CX58" s="6">
        <v>1.8367346938775512E-2</v>
      </c>
      <c r="CY58" s="11">
        <v>3.2653061224489799E-2</v>
      </c>
      <c r="CZ58" s="18">
        <v>490</v>
      </c>
      <c r="DA58" s="6">
        <v>0.37346938775510202</v>
      </c>
      <c r="DB58" s="6">
        <v>0.2857142857142857</v>
      </c>
      <c r="DC58" s="6">
        <v>0.23673469387755103</v>
      </c>
      <c r="DD58" s="6">
        <v>5.1020408163265307E-2</v>
      </c>
      <c r="DE58" s="6">
        <v>8.1632653061224497E-3</v>
      </c>
      <c r="DF58" s="11">
        <v>4.4897959183673466E-2</v>
      </c>
      <c r="DG58" s="18">
        <v>0</v>
      </c>
      <c r="DH58" s="6">
        <v>0</v>
      </c>
      <c r="DI58" s="6">
        <v>0</v>
      </c>
      <c r="DJ58" s="6">
        <v>0</v>
      </c>
      <c r="DK58" s="6">
        <v>0</v>
      </c>
      <c r="DL58" s="6">
        <v>0</v>
      </c>
      <c r="DM58" s="11">
        <v>0</v>
      </c>
      <c r="DN58" s="18">
        <v>490</v>
      </c>
      <c r="DO58" s="6">
        <v>0.92040816326530617</v>
      </c>
      <c r="DP58" s="11">
        <v>7.9591836734693874E-2</v>
      </c>
      <c r="DQ58" s="18">
        <v>0</v>
      </c>
      <c r="DR58" s="6">
        <v>0</v>
      </c>
      <c r="DS58" s="6">
        <v>0</v>
      </c>
      <c r="DT58" s="6">
        <v>0</v>
      </c>
      <c r="DU58" s="6">
        <v>0</v>
      </c>
      <c r="DV58" s="6">
        <v>0</v>
      </c>
      <c r="DW58" s="6">
        <v>0</v>
      </c>
      <c r="DX58" s="6">
        <v>0</v>
      </c>
      <c r="DY58" s="6">
        <v>0</v>
      </c>
      <c r="DZ58" s="6">
        <v>0</v>
      </c>
      <c r="EA58" s="6">
        <v>0</v>
      </c>
      <c r="EB58" s="6">
        <v>0</v>
      </c>
      <c r="EC58" s="11">
        <v>0</v>
      </c>
      <c r="ED58" s="18">
        <v>0</v>
      </c>
      <c r="EE58" s="6">
        <v>0</v>
      </c>
      <c r="EF58" s="6">
        <v>0</v>
      </c>
      <c r="EG58" s="6">
        <v>0</v>
      </c>
      <c r="EH58" s="6">
        <v>0</v>
      </c>
      <c r="EI58" s="6">
        <v>0</v>
      </c>
      <c r="EJ58" s="6">
        <v>0</v>
      </c>
      <c r="EK58" s="6">
        <v>0</v>
      </c>
      <c r="EL58" s="6">
        <v>0</v>
      </c>
      <c r="EM58" s="6">
        <v>0</v>
      </c>
      <c r="EN58" s="6">
        <v>0</v>
      </c>
      <c r="EO58" s="11">
        <v>0</v>
      </c>
      <c r="EP58" s="18">
        <v>490</v>
      </c>
      <c r="EQ58" s="6">
        <v>0.27142857142857141</v>
      </c>
      <c r="ER58" s="6">
        <v>0.17142857142857143</v>
      </c>
      <c r="ES58" s="6">
        <v>0.18367346938775511</v>
      </c>
      <c r="ET58" s="6">
        <v>0.74489795918367352</v>
      </c>
      <c r="EU58" s="6">
        <v>0.43265306122448982</v>
      </c>
      <c r="EV58" s="6">
        <v>0.42857142857142855</v>
      </c>
      <c r="EW58" s="6">
        <v>0.31632653061224492</v>
      </c>
      <c r="EX58" s="6">
        <v>0.12653061224489795</v>
      </c>
      <c r="EY58" s="6">
        <v>0.29795918367346941</v>
      </c>
      <c r="EZ58" s="6">
        <v>0.33061224489795921</v>
      </c>
      <c r="FA58" s="6">
        <v>8.3673469387755106E-2</v>
      </c>
      <c r="FB58" s="6">
        <v>0.18367346938775511</v>
      </c>
      <c r="FC58" s="6">
        <v>0.14285714285714285</v>
      </c>
      <c r="FD58" s="6">
        <v>0.26530612244897961</v>
      </c>
      <c r="FE58" s="6">
        <v>8.9795918367346933E-2</v>
      </c>
      <c r="FF58" s="6">
        <v>0.18367346938775511</v>
      </c>
      <c r="FG58" s="6">
        <v>5.7142857142857141E-2</v>
      </c>
      <c r="FH58" s="6">
        <v>2.0408163265306124E-3</v>
      </c>
      <c r="FI58" s="6">
        <v>0</v>
      </c>
      <c r="FJ58" s="11">
        <v>4.6938775510204082E-2</v>
      </c>
      <c r="FK58" s="18">
        <v>0</v>
      </c>
      <c r="FL58" s="6">
        <v>0</v>
      </c>
      <c r="FM58" s="6">
        <v>0</v>
      </c>
      <c r="FN58" s="6">
        <v>0</v>
      </c>
      <c r="FO58" s="6">
        <v>0</v>
      </c>
      <c r="FP58" s="6">
        <v>0</v>
      </c>
      <c r="FQ58" s="6">
        <v>0</v>
      </c>
      <c r="FR58" s="6">
        <v>0</v>
      </c>
      <c r="FS58" s="6">
        <v>0</v>
      </c>
      <c r="FT58" s="6">
        <v>0</v>
      </c>
      <c r="FU58" s="6">
        <v>0</v>
      </c>
      <c r="FV58" s="6">
        <v>0</v>
      </c>
      <c r="FW58" s="6">
        <v>0</v>
      </c>
      <c r="FX58" s="6">
        <v>0</v>
      </c>
      <c r="FY58" s="6">
        <v>0</v>
      </c>
      <c r="FZ58" s="6">
        <v>0</v>
      </c>
      <c r="GA58" s="6">
        <v>0</v>
      </c>
      <c r="GB58" s="11">
        <v>0</v>
      </c>
      <c r="GC58" s="18">
        <v>367</v>
      </c>
      <c r="GD58" s="6">
        <v>2.7247956403269754E-3</v>
      </c>
      <c r="GE58" s="6">
        <v>5.4495912806539508E-3</v>
      </c>
      <c r="GF58" s="6">
        <v>2.9972752043596729E-2</v>
      </c>
      <c r="GG58" s="6">
        <v>0.43596730245231607</v>
      </c>
      <c r="GH58" s="6">
        <v>0.50953678474114439</v>
      </c>
      <c r="GI58" s="11">
        <v>1.6348773841961851E-2</v>
      </c>
      <c r="GJ58" s="18">
        <v>367</v>
      </c>
      <c r="GK58" s="6">
        <v>8.1743869209809257E-3</v>
      </c>
      <c r="GL58" s="6">
        <v>2.7247956403269755E-2</v>
      </c>
      <c r="GM58" s="6">
        <v>7.901907356948229E-2</v>
      </c>
      <c r="GN58" s="6">
        <v>0.47411444141689374</v>
      </c>
      <c r="GO58" s="6">
        <v>0.40326975476839239</v>
      </c>
      <c r="GP58" s="11">
        <v>8.1743869209809257E-3</v>
      </c>
      <c r="GQ58" s="18">
        <v>367</v>
      </c>
      <c r="GR58" s="6">
        <v>2.7247956403269754E-3</v>
      </c>
      <c r="GS58" s="6">
        <v>5.4495912806539508E-3</v>
      </c>
      <c r="GT58" s="6">
        <v>3.2697547683923703E-2</v>
      </c>
      <c r="GU58" s="6">
        <v>0.3133514986376022</v>
      </c>
      <c r="GV58" s="6">
        <v>0.63487738419618533</v>
      </c>
      <c r="GW58" s="11">
        <v>1.0899182561307902E-2</v>
      </c>
      <c r="GX58" s="18">
        <v>367</v>
      </c>
      <c r="GY58" s="6">
        <v>8.1743869209809257E-3</v>
      </c>
      <c r="GZ58" s="6">
        <v>1.9073569482288829E-2</v>
      </c>
      <c r="HA58" s="6">
        <v>0.18801089918256131</v>
      </c>
      <c r="HB58" s="6">
        <v>0.49591280653950953</v>
      </c>
      <c r="HC58" s="6">
        <v>0.19618528610354224</v>
      </c>
      <c r="HD58" s="11">
        <v>9.264305177111716E-2</v>
      </c>
      <c r="HE58" s="18">
        <v>367</v>
      </c>
      <c r="HF58" s="6">
        <v>1.0899182561307902E-2</v>
      </c>
      <c r="HG58" s="6">
        <v>8.1743869209809257E-3</v>
      </c>
      <c r="HH58" s="6">
        <v>2.4523160762942781E-2</v>
      </c>
      <c r="HI58" s="6">
        <v>0.35694822888283378</v>
      </c>
      <c r="HJ58" s="6">
        <v>0.59673024523160767</v>
      </c>
      <c r="HK58" s="11">
        <v>2.7247956403269754E-3</v>
      </c>
      <c r="HL58" s="18">
        <v>367</v>
      </c>
      <c r="HM58" s="6">
        <v>5.4495912806539508E-3</v>
      </c>
      <c r="HN58" s="6">
        <v>1.3623978201634877E-2</v>
      </c>
      <c r="HO58" s="6">
        <v>0.11171662125340599</v>
      </c>
      <c r="HP58" s="6">
        <v>0.41144414168937332</v>
      </c>
      <c r="HQ58" s="6">
        <v>0.39237057220708449</v>
      </c>
      <c r="HR58" s="11">
        <v>6.5395095367847406E-2</v>
      </c>
      <c r="HS58" s="18">
        <v>367</v>
      </c>
      <c r="HT58" s="6">
        <v>2.7247956403269754E-3</v>
      </c>
      <c r="HU58" s="6">
        <v>4.3596730245231606E-2</v>
      </c>
      <c r="HV58" s="6">
        <v>0.16893732970027248</v>
      </c>
      <c r="HW58" s="6">
        <v>0.50136239782016345</v>
      </c>
      <c r="HX58" s="6">
        <v>0.22615803814713897</v>
      </c>
      <c r="HY58" s="11">
        <v>5.7220708446866483E-2</v>
      </c>
      <c r="HZ58" s="18">
        <v>367</v>
      </c>
      <c r="IA58" s="6">
        <v>3.8147138964577658E-2</v>
      </c>
      <c r="IB58" s="6">
        <v>8.4468664850136238E-2</v>
      </c>
      <c r="IC58" s="6">
        <v>0.15531335149863759</v>
      </c>
      <c r="ID58" s="6">
        <v>0.44686648501362397</v>
      </c>
      <c r="IE58" s="6">
        <v>0.21525885558583105</v>
      </c>
      <c r="IF58" s="11">
        <v>5.9945504087193457E-2</v>
      </c>
      <c r="IG58" s="18">
        <v>367</v>
      </c>
      <c r="IH58" s="6">
        <v>8.1743869209809257E-3</v>
      </c>
      <c r="II58" s="6">
        <v>2.7247956403269754E-3</v>
      </c>
      <c r="IJ58" s="6">
        <v>5.7220708446866483E-2</v>
      </c>
      <c r="IK58" s="6">
        <v>0.34604904632152589</v>
      </c>
      <c r="IL58" s="6">
        <v>0.50408719346049047</v>
      </c>
      <c r="IM58" s="11">
        <v>8.1743869209809278E-2</v>
      </c>
      <c r="IN58" s="18">
        <v>367</v>
      </c>
      <c r="IO58" s="6">
        <v>2.7247956403269754E-3</v>
      </c>
      <c r="IP58" s="6">
        <v>8.1743869209809257E-3</v>
      </c>
      <c r="IQ58" s="6">
        <v>6.2670299727520432E-2</v>
      </c>
      <c r="IR58" s="6">
        <v>6.8119891008174394E-2</v>
      </c>
      <c r="IS58" s="6">
        <v>4.3596730245231606E-2</v>
      </c>
      <c r="IT58" s="11">
        <v>0.81471389645776571</v>
      </c>
      <c r="IU58" s="18">
        <v>0</v>
      </c>
      <c r="IV58" s="6">
        <v>0</v>
      </c>
      <c r="IW58" s="6">
        <v>0</v>
      </c>
      <c r="IX58" s="6">
        <v>0</v>
      </c>
      <c r="IY58" s="6">
        <v>0</v>
      </c>
      <c r="IZ58" s="6">
        <v>0</v>
      </c>
      <c r="JA58" s="11">
        <v>0</v>
      </c>
      <c r="JB58" s="18">
        <v>0</v>
      </c>
      <c r="JC58" s="6">
        <v>0</v>
      </c>
      <c r="JD58" s="6">
        <v>0</v>
      </c>
      <c r="JE58" s="6">
        <v>0</v>
      </c>
      <c r="JF58" s="6">
        <v>0</v>
      </c>
      <c r="JG58" s="6">
        <v>0</v>
      </c>
      <c r="JH58" s="11">
        <v>0</v>
      </c>
      <c r="JI58" s="18">
        <v>0</v>
      </c>
      <c r="JJ58" s="6">
        <v>0</v>
      </c>
      <c r="JK58" s="6">
        <v>0</v>
      </c>
      <c r="JL58" s="6">
        <v>0</v>
      </c>
      <c r="JM58" s="6">
        <v>0</v>
      </c>
      <c r="JN58" s="6">
        <v>0</v>
      </c>
      <c r="JO58" s="11">
        <v>0</v>
      </c>
      <c r="JP58" s="18">
        <v>471</v>
      </c>
      <c r="JQ58" s="6">
        <v>0.11677282377919321</v>
      </c>
      <c r="JR58" s="6">
        <v>0.64755838641188956</v>
      </c>
      <c r="JS58" s="11">
        <v>0.2356687898089172</v>
      </c>
      <c r="JT58" s="15">
        <v>48.365180467091321</v>
      </c>
      <c r="JU58" s="18">
        <v>490</v>
      </c>
      <c r="JV58" s="6">
        <v>0.87959183673469388</v>
      </c>
      <c r="JW58" s="6">
        <v>5.9183673469387757E-2</v>
      </c>
      <c r="JX58" s="11">
        <v>6.1224489795918366E-2</v>
      </c>
      <c r="JY58" s="18">
        <v>490</v>
      </c>
      <c r="JZ58" s="6">
        <v>0.87346938775510208</v>
      </c>
      <c r="KA58" s="6">
        <v>6.3265306122448975E-2</v>
      </c>
      <c r="KB58" s="11">
        <v>6.3265306122448975E-2</v>
      </c>
      <c r="KC58" s="18">
        <v>490</v>
      </c>
      <c r="KD58" s="6">
        <v>8.3673469387755106E-2</v>
      </c>
      <c r="KE58" s="6">
        <v>0.26734693877551019</v>
      </c>
      <c r="KF58" s="6">
        <v>0.34897959183673471</v>
      </c>
      <c r="KG58" s="6">
        <v>0.25714285714285712</v>
      </c>
      <c r="KH58" s="11">
        <v>4.2857142857142858E-2</v>
      </c>
      <c r="KI58" s="18">
        <v>211</v>
      </c>
      <c r="KJ58" s="6">
        <v>0.44549763033175355</v>
      </c>
      <c r="KK58" s="6">
        <v>0.54976303317535546</v>
      </c>
      <c r="KL58" s="11">
        <v>4.7393364928909956E-3</v>
      </c>
      <c r="KM58" s="18">
        <v>490</v>
      </c>
      <c r="KN58" s="6">
        <v>0.81632653061224492</v>
      </c>
      <c r="KO58" s="6">
        <v>0.60204081632653061</v>
      </c>
      <c r="KP58" s="6">
        <v>0.50408163265306127</v>
      </c>
      <c r="KQ58" s="6">
        <v>0.24081632653061225</v>
      </c>
      <c r="KR58" s="6">
        <v>0.1326530612244898</v>
      </c>
      <c r="KS58" s="6">
        <v>4.4897959183673466E-2</v>
      </c>
      <c r="KT58" s="6">
        <v>0.13673469387755102</v>
      </c>
      <c r="KU58" s="6">
        <v>3.6734693877551024E-2</v>
      </c>
      <c r="KV58" s="6">
        <v>6.9387755102040816E-2</v>
      </c>
      <c r="KW58" s="11">
        <v>3.8775510204081633E-2</v>
      </c>
      <c r="KX58" s="18">
        <v>490</v>
      </c>
      <c r="KY58" s="6">
        <v>4.4897959183673466E-2</v>
      </c>
      <c r="KZ58" s="6">
        <v>0.88571428571428568</v>
      </c>
      <c r="LA58" s="6">
        <v>5.1020408163265307E-2</v>
      </c>
      <c r="LB58" s="6">
        <v>1.8367346938775512E-2</v>
      </c>
      <c r="LC58" s="11">
        <v>0</v>
      </c>
      <c r="LD58" s="18">
        <v>490</v>
      </c>
      <c r="LE58" s="6">
        <v>1.0204081632653062E-2</v>
      </c>
      <c r="LF58" s="6">
        <v>0</v>
      </c>
      <c r="LG58" s="6">
        <v>2.0408163265306124E-3</v>
      </c>
      <c r="LH58" s="6">
        <v>0</v>
      </c>
      <c r="LI58" s="6">
        <v>0</v>
      </c>
      <c r="LJ58" s="6">
        <v>0</v>
      </c>
      <c r="LK58" s="6">
        <v>0</v>
      </c>
      <c r="LL58" s="6">
        <v>0</v>
      </c>
      <c r="LM58" s="6">
        <v>0</v>
      </c>
      <c r="LN58" s="6">
        <v>0</v>
      </c>
      <c r="LO58" s="6">
        <v>0</v>
      </c>
      <c r="LP58" s="6">
        <v>0</v>
      </c>
      <c r="LQ58" s="6">
        <v>2.0408163265306124E-3</v>
      </c>
      <c r="LR58" s="6">
        <v>0</v>
      </c>
      <c r="LS58" s="6">
        <v>0</v>
      </c>
      <c r="LT58" s="6">
        <v>0</v>
      </c>
      <c r="LU58" s="6">
        <v>0</v>
      </c>
      <c r="LV58" s="6">
        <v>0</v>
      </c>
      <c r="LW58" s="6">
        <v>0</v>
      </c>
      <c r="LX58" s="6">
        <v>0</v>
      </c>
      <c r="LY58" s="6">
        <v>2.0408163265306124E-3</v>
      </c>
      <c r="LZ58" s="6">
        <v>0</v>
      </c>
      <c r="MA58" s="6">
        <v>0</v>
      </c>
      <c r="MB58" s="6">
        <v>2.0408163265306124E-3</v>
      </c>
      <c r="MC58" s="6">
        <v>0</v>
      </c>
      <c r="MD58" s="6">
        <v>0</v>
      </c>
      <c r="ME58" s="6">
        <v>0</v>
      </c>
      <c r="MF58" s="6">
        <v>0</v>
      </c>
      <c r="MG58" s="6">
        <v>0</v>
      </c>
      <c r="MH58" s="6">
        <v>0</v>
      </c>
      <c r="MI58" s="6">
        <v>0</v>
      </c>
      <c r="MJ58" s="6">
        <v>0</v>
      </c>
      <c r="MK58" s="6">
        <v>0</v>
      </c>
      <c r="ML58" s="6">
        <v>0</v>
      </c>
      <c r="MM58" s="6">
        <v>0</v>
      </c>
      <c r="MN58" s="6">
        <v>0</v>
      </c>
      <c r="MO58" s="6">
        <v>0</v>
      </c>
      <c r="MP58" s="6">
        <v>0</v>
      </c>
      <c r="MQ58" s="6">
        <v>0</v>
      </c>
      <c r="MR58" s="6">
        <v>0</v>
      </c>
      <c r="MS58" s="6">
        <v>0</v>
      </c>
      <c r="MT58" s="6">
        <v>0</v>
      </c>
      <c r="MU58" s="6">
        <v>0</v>
      </c>
      <c r="MV58" s="6">
        <v>0</v>
      </c>
      <c r="MW58" s="6">
        <v>0</v>
      </c>
      <c r="MX58" s="6">
        <v>0</v>
      </c>
      <c r="MY58" s="6">
        <v>0</v>
      </c>
      <c r="MZ58" s="6">
        <v>2.0408163265306124E-3</v>
      </c>
      <c r="NA58" s="6">
        <v>0</v>
      </c>
      <c r="NB58" s="6">
        <v>0</v>
      </c>
      <c r="NC58" s="6">
        <v>0</v>
      </c>
      <c r="ND58" s="6">
        <v>1.0204081632653062E-2</v>
      </c>
      <c r="NE58" s="6">
        <v>2.0408163265306124E-3</v>
      </c>
      <c r="NF58" s="6">
        <v>0</v>
      </c>
      <c r="NG58" s="6">
        <v>0</v>
      </c>
      <c r="NH58" s="6">
        <v>0</v>
      </c>
      <c r="NI58" s="6">
        <v>2.0408163265306124E-3</v>
      </c>
      <c r="NJ58" s="6">
        <v>2.0408163265306124E-3</v>
      </c>
      <c r="NK58" s="6">
        <v>4.0816326530612249E-3</v>
      </c>
      <c r="NL58" s="6">
        <v>0</v>
      </c>
      <c r="NM58" s="6">
        <v>2.0408163265306124E-3</v>
      </c>
      <c r="NN58" s="6">
        <v>0</v>
      </c>
      <c r="NO58" s="6">
        <v>0</v>
      </c>
      <c r="NP58" s="6">
        <v>0</v>
      </c>
      <c r="NQ58" s="6">
        <v>4.0816326530612249E-3</v>
      </c>
      <c r="NR58" s="6">
        <v>4.0816326530612249E-3</v>
      </c>
      <c r="NS58" s="6">
        <v>2.2448979591836733E-2</v>
      </c>
      <c r="NT58" s="6">
        <v>4.0816326530612249E-3</v>
      </c>
      <c r="NU58" s="6">
        <v>2.8571428571428571E-2</v>
      </c>
      <c r="NV58" s="6">
        <v>6.1224489795918373E-3</v>
      </c>
      <c r="NW58" s="6">
        <v>2.0408163265306124E-3</v>
      </c>
      <c r="NX58" s="6">
        <v>2.0408163265306124E-3</v>
      </c>
      <c r="NY58" s="6">
        <v>4.0816326530612249E-3</v>
      </c>
      <c r="NZ58" s="6">
        <v>3.6734693877551024E-2</v>
      </c>
      <c r="OA58" s="6">
        <v>1.0204081632653062E-2</v>
      </c>
      <c r="OB58" s="6">
        <v>2.4489795918367349E-2</v>
      </c>
      <c r="OC58" s="6">
        <v>3.0612244897959183E-2</v>
      </c>
      <c r="OD58" s="6">
        <v>2.6530612244897958E-2</v>
      </c>
      <c r="OE58" s="6">
        <v>2.8571428571428571E-2</v>
      </c>
      <c r="OF58" s="6">
        <v>2.0408163265306124E-3</v>
      </c>
      <c r="OG58" s="6">
        <v>3.6734693877551024E-2</v>
      </c>
      <c r="OH58" s="6">
        <v>0.60204081632653061</v>
      </c>
      <c r="OI58" s="6">
        <v>1.0204081632653062E-2</v>
      </c>
      <c r="OJ58" s="6">
        <v>0</v>
      </c>
      <c r="OK58" s="6">
        <v>8.1632653061224497E-3</v>
      </c>
      <c r="OL58" s="6">
        <v>0</v>
      </c>
      <c r="OM58" s="6">
        <v>8.1632653061224497E-3</v>
      </c>
      <c r="ON58" s="6">
        <v>4.0816326530612249E-3</v>
      </c>
      <c r="OO58" s="6">
        <v>4.0816326530612249E-3</v>
      </c>
      <c r="OP58" s="6">
        <v>2.0408163265306124E-3</v>
      </c>
      <c r="OQ58" s="6">
        <v>2.0408163265306124E-3</v>
      </c>
      <c r="OR58" s="6">
        <v>0</v>
      </c>
      <c r="OS58" s="6">
        <v>0</v>
      </c>
      <c r="OT58" s="6">
        <v>4.0816326530612249E-3</v>
      </c>
      <c r="OU58" s="6">
        <v>6.1224489795918373E-3</v>
      </c>
      <c r="OV58" s="6">
        <v>4.0816326530612249E-3</v>
      </c>
      <c r="OW58" s="6">
        <v>2.4489795918367349E-2</v>
      </c>
      <c r="OX58" s="11">
        <v>4.0816326530612249E-3</v>
      </c>
      <c r="OY58" s="18">
        <v>490</v>
      </c>
      <c r="OZ58" s="6">
        <v>1.0204081632653062E-2</v>
      </c>
      <c r="PA58" s="6">
        <v>4.0816326530612249E-3</v>
      </c>
      <c r="PB58" s="6">
        <v>4.0816326530612249E-3</v>
      </c>
      <c r="PC58" s="6">
        <v>0</v>
      </c>
      <c r="PD58" s="6">
        <v>0</v>
      </c>
      <c r="PE58" s="6">
        <v>1.4285714285714285E-2</v>
      </c>
      <c r="PF58" s="6">
        <v>5.1020408163265307E-2</v>
      </c>
      <c r="PG58" s="6">
        <v>0.8</v>
      </c>
      <c r="PH58" s="6">
        <v>6.5306122448979598E-2</v>
      </c>
      <c r="PI58" s="11">
        <v>5.1020408163265307E-2</v>
      </c>
      <c r="PJ58" s="18">
        <v>481</v>
      </c>
      <c r="PK58" s="6">
        <v>2.0790020790020791E-2</v>
      </c>
      <c r="PL58" s="6">
        <v>0.14137214137214138</v>
      </c>
      <c r="PM58" s="6">
        <v>0.83783783783783794</v>
      </c>
      <c r="PN58" s="11">
        <v>0</v>
      </c>
      <c r="PO58" s="18">
        <v>490</v>
      </c>
      <c r="PP58" s="6">
        <v>0.17959183673469387</v>
      </c>
      <c r="PQ58" s="6">
        <v>0.35510204081632651</v>
      </c>
      <c r="PR58" s="6">
        <v>0.23469387755102042</v>
      </c>
      <c r="PS58" s="6">
        <v>4.0816326530612249E-2</v>
      </c>
      <c r="PT58" s="6">
        <v>3.4693877551020408E-2</v>
      </c>
      <c r="PU58" s="11">
        <v>0.15510204081632653</v>
      </c>
      <c r="PV58" s="18">
        <v>0</v>
      </c>
      <c r="PW58" s="6">
        <v>0</v>
      </c>
      <c r="PX58" s="6">
        <v>0</v>
      </c>
      <c r="PY58" s="6">
        <v>0</v>
      </c>
      <c r="PZ58" s="6">
        <v>0</v>
      </c>
      <c r="QA58" s="11">
        <v>0</v>
      </c>
      <c r="QB58" s="18">
        <v>0</v>
      </c>
      <c r="QC58" s="6">
        <v>0</v>
      </c>
      <c r="QD58" s="6">
        <v>0</v>
      </c>
      <c r="QE58" s="6">
        <v>0</v>
      </c>
      <c r="QF58" s="6">
        <v>0</v>
      </c>
      <c r="QG58" s="6">
        <v>0</v>
      </c>
      <c r="QH58" s="11">
        <v>0</v>
      </c>
      <c r="QI58" s="43">
        <v>490</v>
      </c>
      <c r="QJ58" s="6">
        <v>2.6530612244897958E-2</v>
      </c>
      <c r="QK58" s="6">
        <v>4.0816326530612249E-3</v>
      </c>
      <c r="QL58" s="6">
        <v>1.4285714285714285E-2</v>
      </c>
      <c r="QM58" s="6">
        <v>0.3693877551020408</v>
      </c>
      <c r="QN58" s="6">
        <v>4.2857142857142858E-2</v>
      </c>
      <c r="QO58" s="6">
        <v>2.0408163265306124E-2</v>
      </c>
      <c r="QP58" s="6">
        <v>0.1326530612244898</v>
      </c>
      <c r="QQ58" s="8">
        <v>0.38979591836734701</v>
      </c>
      <c r="QR58" s="46">
        <v>25107</v>
      </c>
    </row>
    <row r="59" spans="1:460" ht="38.25" thickTop="1" thickBot="1" x14ac:dyDescent="0.3">
      <c r="A59" s="66" t="e">
        <f>VLOOKUP(B59,Vægt!A:F,6,FALSE)</f>
        <v>#N/A</v>
      </c>
      <c r="B59" s="2" t="s">
        <v>61</v>
      </c>
      <c r="C59" s="22">
        <v>88</v>
      </c>
      <c r="D59" s="18">
        <v>88</v>
      </c>
      <c r="E59" s="6">
        <v>0.27272727272727271</v>
      </c>
      <c r="F59" s="6">
        <v>0.34090909090909088</v>
      </c>
      <c r="G59" s="6">
        <v>0.19318181818181818</v>
      </c>
      <c r="H59" s="6">
        <v>3.4090909090909088E-2</v>
      </c>
      <c r="I59" s="6">
        <v>3.4090909090909088E-2</v>
      </c>
      <c r="J59" s="6">
        <v>0.125</v>
      </c>
      <c r="K59" s="11">
        <v>0</v>
      </c>
      <c r="L59" s="18">
        <v>88</v>
      </c>
      <c r="M59" s="6">
        <v>0.375</v>
      </c>
      <c r="N59" s="6">
        <v>0.39772727272727271</v>
      </c>
      <c r="O59" s="6">
        <v>0</v>
      </c>
      <c r="P59" s="6">
        <v>0</v>
      </c>
      <c r="Q59" s="6">
        <v>0.26136363636363635</v>
      </c>
      <c r="R59" s="6">
        <v>0.20454545454545456</v>
      </c>
      <c r="S59" s="6">
        <v>0.23863636363636365</v>
      </c>
      <c r="T59" s="6">
        <v>0.125</v>
      </c>
      <c r="U59" s="6">
        <v>0.35227272727272729</v>
      </c>
      <c r="V59" s="6">
        <v>0.23863636363636365</v>
      </c>
      <c r="W59" s="6">
        <v>0.15909090909090909</v>
      </c>
      <c r="X59" s="6">
        <v>0.35227272727272729</v>
      </c>
      <c r="Y59" s="6">
        <v>2.2727272727272728E-2</v>
      </c>
      <c r="Z59" s="11">
        <v>0</v>
      </c>
      <c r="AA59" s="18">
        <v>88</v>
      </c>
      <c r="AB59" s="6">
        <v>0</v>
      </c>
      <c r="AC59" s="6">
        <v>2.2727272727272728E-2</v>
      </c>
      <c r="AD59" s="6">
        <v>6.8181818181818177E-2</v>
      </c>
      <c r="AE59" s="6">
        <v>0.10227272727272728</v>
      </c>
      <c r="AF59" s="6">
        <v>0.79545454545454541</v>
      </c>
      <c r="AG59" s="11">
        <v>1.1363636363636364E-2</v>
      </c>
      <c r="AH59" s="18">
        <v>88</v>
      </c>
      <c r="AI59" s="6">
        <v>0.51136363636363635</v>
      </c>
      <c r="AJ59" s="6">
        <v>0.32954545454545453</v>
      </c>
      <c r="AK59" s="6">
        <v>0.10227272727272728</v>
      </c>
      <c r="AL59" s="6">
        <v>2.2727272727272728E-2</v>
      </c>
      <c r="AM59" s="6">
        <v>0</v>
      </c>
      <c r="AN59" s="11">
        <v>3.4090909090909088E-2</v>
      </c>
      <c r="AO59" s="18">
        <v>88</v>
      </c>
      <c r="AP59" s="6">
        <v>0.34090909090909088</v>
      </c>
      <c r="AQ59" s="6">
        <v>0.17045454545454544</v>
      </c>
      <c r="AR59" s="6">
        <v>0.25</v>
      </c>
      <c r="AS59" s="6">
        <v>4.5454545454545456E-2</v>
      </c>
      <c r="AT59" s="6">
        <v>5.6818181818181816E-2</v>
      </c>
      <c r="AU59" s="11">
        <v>0.13636363636363635</v>
      </c>
      <c r="AV59" s="18">
        <v>88</v>
      </c>
      <c r="AW59" s="6">
        <v>0.47727272727272729</v>
      </c>
      <c r="AX59" s="6">
        <v>0.23863636363636365</v>
      </c>
      <c r="AY59" s="6">
        <v>0.18181818181818182</v>
      </c>
      <c r="AZ59" s="6">
        <v>5.6818181818181816E-2</v>
      </c>
      <c r="BA59" s="6">
        <v>0</v>
      </c>
      <c r="BB59" s="11">
        <v>4.5454545454545456E-2</v>
      </c>
      <c r="BC59" s="18">
        <v>88</v>
      </c>
      <c r="BD59" s="6">
        <v>0.63636363636363635</v>
      </c>
      <c r="BE59" s="6">
        <v>0.19318181818181818</v>
      </c>
      <c r="BF59" s="6">
        <v>5.6818181818181816E-2</v>
      </c>
      <c r="BG59" s="6">
        <v>3.4090909090909088E-2</v>
      </c>
      <c r="BH59" s="6">
        <v>3.4090909090909088E-2</v>
      </c>
      <c r="BI59" s="11">
        <v>4.5454545454545456E-2</v>
      </c>
      <c r="BJ59" s="18">
        <v>0</v>
      </c>
      <c r="BK59" s="6">
        <v>0</v>
      </c>
      <c r="BL59" s="6">
        <v>0</v>
      </c>
      <c r="BM59" s="6">
        <v>0</v>
      </c>
      <c r="BN59" s="6">
        <v>0</v>
      </c>
      <c r="BO59" s="6">
        <v>0</v>
      </c>
      <c r="BP59" s="11">
        <v>0</v>
      </c>
      <c r="BQ59" s="18">
        <v>88</v>
      </c>
      <c r="BR59" s="6">
        <v>0.21590909090909091</v>
      </c>
      <c r="BS59" s="6">
        <v>0.26136363636363635</v>
      </c>
      <c r="BT59" s="6">
        <v>0.34090909090909088</v>
      </c>
      <c r="BU59" s="6">
        <v>0.15909090909090909</v>
      </c>
      <c r="BV59" s="6">
        <v>2.2727272727272728E-2</v>
      </c>
      <c r="BW59" s="11">
        <v>0</v>
      </c>
      <c r="BX59" s="18">
        <v>88</v>
      </c>
      <c r="BY59" s="6">
        <v>3.4090909090909088E-2</v>
      </c>
      <c r="BZ59" s="6">
        <v>0.13636363636363635</v>
      </c>
      <c r="CA59" s="6">
        <v>0.39772727272727271</v>
      </c>
      <c r="CB59" s="6">
        <v>0.28409090909090912</v>
      </c>
      <c r="CC59" s="6">
        <v>0.14772727272727273</v>
      </c>
      <c r="CD59" s="11">
        <v>0</v>
      </c>
      <c r="CE59" s="18">
        <v>88</v>
      </c>
      <c r="CF59" s="6">
        <v>0.14772727272727273</v>
      </c>
      <c r="CG59" s="6">
        <v>0.19318181818181818</v>
      </c>
      <c r="CH59" s="6">
        <v>0.36363636363636365</v>
      </c>
      <c r="CI59" s="6">
        <v>0.13636363636363635</v>
      </c>
      <c r="CJ59" s="6">
        <v>0.11363636363636363</v>
      </c>
      <c r="CK59" s="11">
        <v>4.5454545454545456E-2</v>
      </c>
      <c r="CL59" s="18">
        <v>88</v>
      </c>
      <c r="CM59" s="6">
        <v>0.10227272727272728</v>
      </c>
      <c r="CN59" s="6">
        <v>5.6818181818181816E-2</v>
      </c>
      <c r="CO59" s="6">
        <v>0.21590909090909091</v>
      </c>
      <c r="CP59" s="6">
        <v>0.19318181818181818</v>
      </c>
      <c r="CQ59" s="6">
        <v>0.26136363636363635</v>
      </c>
      <c r="CR59" s="6">
        <v>0.17045454545454544</v>
      </c>
      <c r="CS59" s="22">
        <v>88</v>
      </c>
      <c r="CT59" s="6">
        <v>0.13636363636363635</v>
      </c>
      <c r="CU59" s="6">
        <v>0.22727272727272727</v>
      </c>
      <c r="CV59" s="6">
        <v>0.34090909090909088</v>
      </c>
      <c r="CW59" s="6">
        <v>0.23863636363636365</v>
      </c>
      <c r="CX59" s="6">
        <v>5.6818181818181816E-2</v>
      </c>
      <c r="CY59" s="11">
        <v>0</v>
      </c>
      <c r="CZ59" s="18">
        <v>88</v>
      </c>
      <c r="DA59" s="6">
        <v>0.34090909090909088</v>
      </c>
      <c r="DB59" s="6">
        <v>0.30681818181818182</v>
      </c>
      <c r="DC59" s="6">
        <v>0.19318181818181818</v>
      </c>
      <c r="DD59" s="6">
        <v>7.9545454545454544E-2</v>
      </c>
      <c r="DE59" s="6">
        <v>0</v>
      </c>
      <c r="DF59" s="11">
        <v>7.9545454545454544E-2</v>
      </c>
      <c r="DG59" s="18">
        <v>0</v>
      </c>
      <c r="DH59" s="6">
        <v>0</v>
      </c>
      <c r="DI59" s="6">
        <v>0</v>
      </c>
      <c r="DJ59" s="6">
        <v>0</v>
      </c>
      <c r="DK59" s="6">
        <v>0</v>
      </c>
      <c r="DL59" s="6">
        <v>0</v>
      </c>
      <c r="DM59" s="11">
        <v>0</v>
      </c>
      <c r="DN59" s="18">
        <v>88</v>
      </c>
      <c r="DO59" s="6">
        <v>0.90909090909090906</v>
      </c>
      <c r="DP59" s="11">
        <v>9.0909090909090912E-2</v>
      </c>
      <c r="DQ59" s="18">
        <v>0</v>
      </c>
      <c r="DR59" s="6">
        <v>0</v>
      </c>
      <c r="DS59" s="6">
        <v>0</v>
      </c>
      <c r="DT59" s="6">
        <v>0</v>
      </c>
      <c r="DU59" s="6">
        <v>0</v>
      </c>
      <c r="DV59" s="6">
        <v>0</v>
      </c>
      <c r="DW59" s="6">
        <v>0</v>
      </c>
      <c r="DX59" s="6">
        <v>0</v>
      </c>
      <c r="DY59" s="6">
        <v>0</v>
      </c>
      <c r="DZ59" s="6">
        <v>0</v>
      </c>
      <c r="EA59" s="6">
        <v>0</v>
      </c>
      <c r="EB59" s="6">
        <v>0</v>
      </c>
      <c r="EC59" s="11">
        <v>0</v>
      </c>
      <c r="ED59" s="18">
        <v>88</v>
      </c>
      <c r="EE59" s="6">
        <v>0.89772727272727271</v>
      </c>
      <c r="EF59" s="6">
        <v>0.53409090909090906</v>
      </c>
      <c r="EG59" s="6">
        <v>0.29545454545454547</v>
      </c>
      <c r="EH59" s="6">
        <v>0.23863636363636365</v>
      </c>
      <c r="EI59" s="6">
        <v>0.72727272727272729</v>
      </c>
      <c r="EJ59" s="6">
        <v>0.13636363636363635</v>
      </c>
      <c r="EK59" s="6">
        <v>0.26136363636363635</v>
      </c>
      <c r="EL59" s="6">
        <v>0.22727272727272727</v>
      </c>
      <c r="EM59" s="6">
        <v>0</v>
      </c>
      <c r="EN59" s="6">
        <v>0</v>
      </c>
      <c r="EO59" s="11">
        <v>2.2727272727272728E-2</v>
      </c>
      <c r="EP59" s="18">
        <v>0</v>
      </c>
      <c r="EQ59" s="6">
        <v>0</v>
      </c>
      <c r="ER59" s="6">
        <v>0</v>
      </c>
      <c r="ES59" s="6">
        <v>0</v>
      </c>
      <c r="ET59" s="6">
        <v>0</v>
      </c>
      <c r="EU59" s="6">
        <v>0</v>
      </c>
      <c r="EV59" s="6">
        <v>0</v>
      </c>
      <c r="EW59" s="6">
        <v>0</v>
      </c>
      <c r="EX59" s="6">
        <v>0</v>
      </c>
      <c r="EY59" s="6">
        <v>0</v>
      </c>
      <c r="EZ59" s="6">
        <v>0</v>
      </c>
      <c r="FA59" s="6">
        <v>0</v>
      </c>
      <c r="FB59" s="6">
        <v>0</v>
      </c>
      <c r="FC59" s="6">
        <v>0</v>
      </c>
      <c r="FD59" s="6">
        <v>0</v>
      </c>
      <c r="FE59" s="6">
        <v>0</v>
      </c>
      <c r="FF59" s="6">
        <v>0</v>
      </c>
      <c r="FG59" s="6">
        <v>0</v>
      </c>
      <c r="FH59" s="6">
        <v>0</v>
      </c>
      <c r="FI59" s="6">
        <v>0</v>
      </c>
      <c r="FJ59" s="11">
        <v>0</v>
      </c>
      <c r="FK59" s="18">
        <v>0</v>
      </c>
      <c r="FL59" s="6">
        <v>0</v>
      </c>
      <c r="FM59" s="6">
        <v>0</v>
      </c>
      <c r="FN59" s="6">
        <v>0</v>
      </c>
      <c r="FO59" s="6">
        <v>0</v>
      </c>
      <c r="FP59" s="6">
        <v>0</v>
      </c>
      <c r="FQ59" s="6">
        <v>0</v>
      </c>
      <c r="FR59" s="6">
        <v>0</v>
      </c>
      <c r="FS59" s="6">
        <v>0</v>
      </c>
      <c r="FT59" s="6">
        <v>0</v>
      </c>
      <c r="FU59" s="6">
        <v>0</v>
      </c>
      <c r="FV59" s="6">
        <v>0</v>
      </c>
      <c r="FW59" s="6">
        <v>0</v>
      </c>
      <c r="FX59" s="6">
        <v>0</v>
      </c>
      <c r="FY59" s="6">
        <v>0</v>
      </c>
      <c r="FZ59" s="6">
        <v>0</v>
      </c>
      <c r="GA59" s="6">
        <v>0</v>
      </c>
      <c r="GB59" s="11">
        <v>0</v>
      </c>
      <c r="GC59" s="18">
        <v>64</v>
      </c>
      <c r="GD59" s="6">
        <v>4.6875E-2</v>
      </c>
      <c r="GE59" s="6">
        <v>1.5625E-2</v>
      </c>
      <c r="GF59" s="6">
        <v>1.5625E-2</v>
      </c>
      <c r="GG59" s="6">
        <v>0.171875</v>
      </c>
      <c r="GH59" s="6">
        <v>0.75</v>
      </c>
      <c r="GI59" s="11">
        <v>0</v>
      </c>
      <c r="GJ59" s="18">
        <v>64</v>
      </c>
      <c r="GK59" s="6">
        <v>4.6875E-2</v>
      </c>
      <c r="GL59" s="6">
        <v>0</v>
      </c>
      <c r="GM59" s="6">
        <v>0</v>
      </c>
      <c r="GN59" s="6">
        <v>0.171875</v>
      </c>
      <c r="GO59" s="6">
        <v>0.75</v>
      </c>
      <c r="GP59" s="11">
        <v>3.125E-2</v>
      </c>
      <c r="GQ59" s="18">
        <v>64</v>
      </c>
      <c r="GR59" s="6">
        <v>6.25E-2</v>
      </c>
      <c r="GS59" s="6">
        <v>0</v>
      </c>
      <c r="GT59" s="6">
        <v>1.5625E-2</v>
      </c>
      <c r="GU59" s="6">
        <v>0.328125</v>
      </c>
      <c r="GV59" s="6">
        <v>0.59375</v>
      </c>
      <c r="GW59" s="11">
        <v>0</v>
      </c>
      <c r="GX59" s="18">
        <v>64</v>
      </c>
      <c r="GY59" s="6">
        <v>4.6875E-2</v>
      </c>
      <c r="GZ59" s="6">
        <v>0</v>
      </c>
      <c r="HA59" s="6">
        <v>4.6875E-2</v>
      </c>
      <c r="HB59" s="6">
        <v>0.375</v>
      </c>
      <c r="HC59" s="6">
        <v>0.390625</v>
      </c>
      <c r="HD59" s="11">
        <v>0.140625</v>
      </c>
      <c r="HE59" s="18">
        <v>64</v>
      </c>
      <c r="HF59" s="6">
        <v>4.6875E-2</v>
      </c>
      <c r="HG59" s="6">
        <v>1.5625E-2</v>
      </c>
      <c r="HH59" s="6">
        <v>3.125E-2</v>
      </c>
      <c r="HI59" s="6">
        <v>0.171875</v>
      </c>
      <c r="HJ59" s="6">
        <v>0.71875</v>
      </c>
      <c r="HK59" s="11">
        <v>1.5625E-2</v>
      </c>
      <c r="HL59" s="18">
        <v>64</v>
      </c>
      <c r="HM59" s="6">
        <v>4.6875E-2</v>
      </c>
      <c r="HN59" s="6">
        <v>0</v>
      </c>
      <c r="HO59" s="6">
        <v>4.6875E-2</v>
      </c>
      <c r="HP59" s="6">
        <v>0.15625</v>
      </c>
      <c r="HQ59" s="6">
        <v>0.59375</v>
      </c>
      <c r="HR59" s="11">
        <v>0.15625</v>
      </c>
      <c r="HS59" s="18">
        <v>64</v>
      </c>
      <c r="HT59" s="6">
        <v>1.5625E-2</v>
      </c>
      <c r="HU59" s="6">
        <v>3.125E-2</v>
      </c>
      <c r="HV59" s="6">
        <v>1.5625E-2</v>
      </c>
      <c r="HW59" s="6">
        <v>0.3125</v>
      </c>
      <c r="HX59" s="6">
        <v>0.484375</v>
      </c>
      <c r="HY59" s="11">
        <v>0.140625</v>
      </c>
      <c r="HZ59" s="18">
        <v>64</v>
      </c>
      <c r="IA59" s="6">
        <v>0</v>
      </c>
      <c r="IB59" s="6">
        <v>4.6875E-2</v>
      </c>
      <c r="IC59" s="6">
        <v>0.125</v>
      </c>
      <c r="ID59" s="6">
        <v>0.328125</v>
      </c>
      <c r="IE59" s="6">
        <v>0.34375</v>
      </c>
      <c r="IF59" s="11">
        <v>0.15625</v>
      </c>
      <c r="IG59" s="18">
        <v>64</v>
      </c>
      <c r="IH59" s="6">
        <v>6.25E-2</v>
      </c>
      <c r="II59" s="6">
        <v>0</v>
      </c>
      <c r="IJ59" s="6">
        <v>4.6875E-2</v>
      </c>
      <c r="IK59" s="6">
        <v>0.171875</v>
      </c>
      <c r="IL59" s="6">
        <v>0.5625</v>
      </c>
      <c r="IM59" s="11">
        <v>0.15625</v>
      </c>
      <c r="IN59" s="18">
        <v>64</v>
      </c>
      <c r="IO59" s="6">
        <v>1.5625E-2</v>
      </c>
      <c r="IP59" s="6">
        <v>1.5625E-2</v>
      </c>
      <c r="IQ59" s="6">
        <v>1.5625E-2</v>
      </c>
      <c r="IR59" s="6">
        <v>0.109375</v>
      </c>
      <c r="IS59" s="6">
        <v>0.171875</v>
      </c>
      <c r="IT59" s="11">
        <v>0.671875</v>
      </c>
      <c r="IU59" s="18">
        <v>64</v>
      </c>
      <c r="IV59" s="6">
        <v>3.125E-2</v>
      </c>
      <c r="IW59" s="6">
        <v>1.5625E-2</v>
      </c>
      <c r="IX59" s="6">
        <v>1.5625E-2</v>
      </c>
      <c r="IY59" s="6">
        <v>0.40625</v>
      </c>
      <c r="IZ59" s="6">
        <v>0.5</v>
      </c>
      <c r="JA59" s="11">
        <v>3.125E-2</v>
      </c>
      <c r="JB59" s="18">
        <v>64</v>
      </c>
      <c r="JC59" s="6">
        <v>3.125E-2</v>
      </c>
      <c r="JD59" s="6">
        <v>1.5625E-2</v>
      </c>
      <c r="JE59" s="6">
        <v>0.15625</v>
      </c>
      <c r="JF59" s="6">
        <v>0.421875</v>
      </c>
      <c r="JG59" s="6">
        <v>0.296875</v>
      </c>
      <c r="JH59" s="11">
        <v>7.8125E-2</v>
      </c>
      <c r="JI59" s="18">
        <v>64</v>
      </c>
      <c r="JJ59" s="6">
        <v>1.5625E-2</v>
      </c>
      <c r="JK59" s="6">
        <v>1.5625E-2</v>
      </c>
      <c r="JL59" s="6">
        <v>6.25E-2</v>
      </c>
      <c r="JM59" s="6">
        <v>0.4375</v>
      </c>
      <c r="JN59" s="6">
        <v>0.453125</v>
      </c>
      <c r="JO59" s="11">
        <v>1.5625E-2</v>
      </c>
      <c r="JP59" s="18">
        <v>87</v>
      </c>
      <c r="JQ59" s="6">
        <v>0.10344827586206896</v>
      </c>
      <c r="JR59" s="6">
        <v>0.45977011494252873</v>
      </c>
      <c r="JS59" s="11">
        <v>0.43678160919540232</v>
      </c>
      <c r="JT59" s="15">
        <v>52.402298850574702</v>
      </c>
      <c r="JU59" s="18">
        <v>88</v>
      </c>
      <c r="JV59" s="6">
        <v>0.96590909090909094</v>
      </c>
      <c r="JW59" s="6">
        <v>1.1363636363636364E-2</v>
      </c>
      <c r="JX59" s="11">
        <v>2.2727272727272728E-2</v>
      </c>
      <c r="JY59" s="18">
        <v>88</v>
      </c>
      <c r="JZ59" s="6">
        <v>0.96590909090909094</v>
      </c>
      <c r="KA59" s="6">
        <v>0</v>
      </c>
      <c r="KB59" s="11">
        <v>3.4090909090909088E-2</v>
      </c>
      <c r="KC59" s="18">
        <v>88</v>
      </c>
      <c r="KD59" s="6">
        <v>6.8181818181818177E-2</v>
      </c>
      <c r="KE59" s="6">
        <v>0.26136363636363635</v>
      </c>
      <c r="KF59" s="6">
        <v>0.26136363636363635</v>
      </c>
      <c r="KG59" s="6">
        <v>0.36363636363636365</v>
      </c>
      <c r="KH59" s="11">
        <v>4.5454545454545456E-2</v>
      </c>
      <c r="KI59" s="18">
        <v>29</v>
      </c>
      <c r="KJ59" s="6">
        <v>0.51724137931034486</v>
      </c>
      <c r="KK59" s="6">
        <v>0.48275862068965514</v>
      </c>
      <c r="KL59" s="11">
        <v>0</v>
      </c>
      <c r="KM59" s="18">
        <v>88</v>
      </c>
      <c r="KN59" s="6">
        <v>0.81818181818181823</v>
      </c>
      <c r="KO59" s="6">
        <v>0.81818181818181823</v>
      </c>
      <c r="KP59" s="6">
        <v>0.30681818181818182</v>
      </c>
      <c r="KQ59" s="6">
        <v>0.22727272727272727</v>
      </c>
      <c r="KR59" s="6">
        <v>5.6818181818181816E-2</v>
      </c>
      <c r="KS59" s="6">
        <v>3.4090909090909088E-2</v>
      </c>
      <c r="KT59" s="6">
        <v>2.2727272727272728E-2</v>
      </c>
      <c r="KU59" s="6">
        <v>2.2727272727272728E-2</v>
      </c>
      <c r="KV59" s="6">
        <v>5.6818181818181816E-2</v>
      </c>
      <c r="KW59" s="11">
        <v>1.1363636363636364E-2</v>
      </c>
      <c r="KX59" s="18">
        <v>87</v>
      </c>
      <c r="KY59" s="6">
        <v>2.2988505747126436E-2</v>
      </c>
      <c r="KZ59" s="6">
        <v>3.4482758620689655E-2</v>
      </c>
      <c r="LA59" s="6">
        <v>0</v>
      </c>
      <c r="LB59" s="6">
        <v>0.86206896551724133</v>
      </c>
      <c r="LC59" s="11">
        <v>8.0459770114942528E-2</v>
      </c>
      <c r="LD59" s="18">
        <v>87</v>
      </c>
      <c r="LE59" s="6">
        <v>0.16091954022988506</v>
      </c>
      <c r="LF59" s="6">
        <v>3.4482758620689655E-2</v>
      </c>
      <c r="LG59" s="6">
        <v>1.1494252873563218E-2</v>
      </c>
      <c r="LH59" s="6">
        <v>0</v>
      </c>
      <c r="LI59" s="6">
        <v>0</v>
      </c>
      <c r="LJ59" s="6">
        <v>3.4482758620689655E-2</v>
      </c>
      <c r="LK59" s="6">
        <v>0</v>
      </c>
      <c r="LL59" s="6">
        <v>0</v>
      </c>
      <c r="LM59" s="6">
        <v>1.1494252873563218E-2</v>
      </c>
      <c r="LN59" s="6">
        <v>0</v>
      </c>
      <c r="LO59" s="6">
        <v>0</v>
      </c>
      <c r="LP59" s="6">
        <v>1.1494252873563218E-2</v>
      </c>
      <c r="LQ59" s="6">
        <v>3.4482758620689655E-2</v>
      </c>
      <c r="LR59" s="6">
        <v>0</v>
      </c>
      <c r="LS59" s="6">
        <v>0</v>
      </c>
      <c r="LT59" s="6">
        <v>1.1494252873563218E-2</v>
      </c>
      <c r="LU59" s="6">
        <v>0</v>
      </c>
      <c r="LV59" s="6">
        <v>1.1494252873563218E-2</v>
      </c>
      <c r="LW59" s="6">
        <v>1.1494252873563218E-2</v>
      </c>
      <c r="LX59" s="6">
        <v>0</v>
      </c>
      <c r="LY59" s="6">
        <v>2.2988505747126436E-2</v>
      </c>
      <c r="LZ59" s="6">
        <v>1.1494252873563218E-2</v>
      </c>
      <c r="MA59" s="6">
        <v>1.1494252873563218E-2</v>
      </c>
      <c r="MB59" s="6">
        <v>1.1494252873563218E-2</v>
      </c>
      <c r="MC59" s="6">
        <v>2.2988505747126436E-2</v>
      </c>
      <c r="MD59" s="6">
        <v>0.41379310344827586</v>
      </c>
      <c r="ME59" s="6">
        <v>0</v>
      </c>
      <c r="MF59" s="6">
        <v>1.1494252873563218E-2</v>
      </c>
      <c r="MG59" s="6">
        <v>3.4482758620689655E-2</v>
      </c>
      <c r="MH59" s="6">
        <v>0</v>
      </c>
      <c r="MI59" s="6">
        <v>0</v>
      </c>
      <c r="MJ59" s="6">
        <v>0</v>
      </c>
      <c r="MK59" s="6">
        <v>0</v>
      </c>
      <c r="ML59" s="6">
        <v>1.1494252873563218E-2</v>
      </c>
      <c r="MM59" s="6">
        <v>0</v>
      </c>
      <c r="MN59" s="6">
        <v>0</v>
      </c>
      <c r="MO59" s="6">
        <v>0</v>
      </c>
      <c r="MP59" s="6">
        <v>1.1494252873563218E-2</v>
      </c>
      <c r="MQ59" s="6">
        <v>0</v>
      </c>
      <c r="MR59" s="6">
        <v>0</v>
      </c>
      <c r="MS59" s="6">
        <v>2.2988505747126436E-2</v>
      </c>
      <c r="MT59" s="6">
        <v>0</v>
      </c>
      <c r="MU59" s="6">
        <v>0</v>
      </c>
      <c r="MV59" s="6">
        <v>1.1494252873563218E-2</v>
      </c>
      <c r="MW59" s="6">
        <v>1.1494252873563218E-2</v>
      </c>
      <c r="MX59" s="6">
        <v>0</v>
      </c>
      <c r="MY59" s="6">
        <v>0</v>
      </c>
      <c r="MZ59" s="6">
        <v>0</v>
      </c>
      <c r="NA59" s="6">
        <v>0</v>
      </c>
      <c r="NB59" s="6">
        <v>0</v>
      </c>
      <c r="NC59" s="6">
        <v>0</v>
      </c>
      <c r="ND59" s="6">
        <v>0</v>
      </c>
      <c r="NE59" s="6">
        <v>0</v>
      </c>
      <c r="NF59" s="6">
        <v>0</v>
      </c>
      <c r="NG59" s="6">
        <v>0</v>
      </c>
      <c r="NH59" s="6">
        <v>0</v>
      </c>
      <c r="NI59" s="6">
        <v>0</v>
      </c>
      <c r="NJ59" s="6">
        <v>0</v>
      </c>
      <c r="NK59" s="6">
        <v>0</v>
      </c>
      <c r="NL59" s="6">
        <v>0</v>
      </c>
      <c r="NM59" s="6">
        <v>0</v>
      </c>
      <c r="NN59" s="6">
        <v>0</v>
      </c>
      <c r="NO59" s="6">
        <v>0</v>
      </c>
      <c r="NP59" s="6">
        <v>0</v>
      </c>
      <c r="NQ59" s="6">
        <v>0</v>
      </c>
      <c r="NR59" s="6">
        <v>0</v>
      </c>
      <c r="NS59" s="6">
        <v>0</v>
      </c>
      <c r="NT59" s="6">
        <v>0</v>
      </c>
      <c r="NU59" s="6">
        <v>0</v>
      </c>
      <c r="NV59" s="6">
        <v>0</v>
      </c>
      <c r="NW59" s="6">
        <v>0</v>
      </c>
      <c r="NX59" s="6">
        <v>0</v>
      </c>
      <c r="NY59" s="6">
        <v>0</v>
      </c>
      <c r="NZ59" s="6">
        <v>1.1494252873563218E-2</v>
      </c>
      <c r="OA59" s="6">
        <v>0</v>
      </c>
      <c r="OB59" s="6">
        <v>0</v>
      </c>
      <c r="OC59" s="6">
        <v>0</v>
      </c>
      <c r="OD59" s="6">
        <v>0</v>
      </c>
      <c r="OE59" s="6">
        <v>0</v>
      </c>
      <c r="OF59" s="6">
        <v>0</v>
      </c>
      <c r="OG59" s="6">
        <v>0</v>
      </c>
      <c r="OH59" s="6">
        <v>1.1494252873563218E-2</v>
      </c>
      <c r="OI59" s="6">
        <v>0</v>
      </c>
      <c r="OJ59" s="6">
        <v>0</v>
      </c>
      <c r="OK59" s="6">
        <v>0</v>
      </c>
      <c r="OL59" s="6">
        <v>0</v>
      </c>
      <c r="OM59" s="6">
        <v>0</v>
      </c>
      <c r="ON59" s="6">
        <v>0</v>
      </c>
      <c r="OO59" s="6">
        <v>1.1494252873563218E-2</v>
      </c>
      <c r="OP59" s="6">
        <v>0</v>
      </c>
      <c r="OQ59" s="6">
        <v>0</v>
      </c>
      <c r="OR59" s="6">
        <v>0</v>
      </c>
      <c r="OS59" s="6">
        <v>0</v>
      </c>
      <c r="OT59" s="6">
        <v>0</v>
      </c>
      <c r="OU59" s="6">
        <v>0</v>
      </c>
      <c r="OV59" s="6">
        <v>2.2988505747126436E-2</v>
      </c>
      <c r="OW59" s="6">
        <v>0</v>
      </c>
      <c r="OX59" s="11">
        <v>0</v>
      </c>
      <c r="OY59" s="18">
        <v>87</v>
      </c>
      <c r="OZ59" s="6">
        <v>0.20689655172413793</v>
      </c>
      <c r="PA59" s="6">
        <v>0.10344827586206896</v>
      </c>
      <c r="PB59" s="6">
        <v>0.55172413793103448</v>
      </c>
      <c r="PC59" s="6">
        <v>0</v>
      </c>
      <c r="PD59" s="6">
        <v>8.0459770114942528E-2</v>
      </c>
      <c r="PE59" s="6">
        <v>0</v>
      </c>
      <c r="PF59" s="6">
        <v>0</v>
      </c>
      <c r="PG59" s="6">
        <v>2.2988505747126436E-2</v>
      </c>
      <c r="PH59" s="6">
        <v>1.1494252873563218E-2</v>
      </c>
      <c r="PI59" s="11">
        <v>2.2988505747126436E-2</v>
      </c>
      <c r="PJ59" s="18">
        <v>87</v>
      </c>
      <c r="PK59" s="6">
        <v>0</v>
      </c>
      <c r="PL59" s="6">
        <v>6.8965517241379309E-2</v>
      </c>
      <c r="PM59" s="6">
        <v>0.93103448275862066</v>
      </c>
      <c r="PN59" s="11">
        <v>0</v>
      </c>
      <c r="PO59" s="18">
        <v>88</v>
      </c>
      <c r="PP59" s="6">
        <v>0.25</v>
      </c>
      <c r="PQ59" s="6">
        <v>0.32954545454545453</v>
      </c>
      <c r="PR59" s="6">
        <v>0.14772727272727273</v>
      </c>
      <c r="PS59" s="6">
        <v>6.8181818181818177E-2</v>
      </c>
      <c r="PT59" s="6">
        <v>6.8181818181818177E-2</v>
      </c>
      <c r="PU59" s="11">
        <v>0.13636363636363635</v>
      </c>
      <c r="PV59" s="18">
        <v>53</v>
      </c>
      <c r="PW59" s="6">
        <v>3.7735849056603772E-2</v>
      </c>
      <c r="PX59" s="6">
        <v>0.13207547169811321</v>
      </c>
      <c r="PY59" s="6">
        <v>0.169811320754717</v>
      </c>
      <c r="PZ59" s="6">
        <v>0.64150943396226412</v>
      </c>
      <c r="QA59" s="11">
        <v>1.8867924528301886E-2</v>
      </c>
      <c r="QB59" s="18">
        <v>88</v>
      </c>
      <c r="QC59" s="6">
        <v>0.32954545454545453</v>
      </c>
      <c r="QD59" s="6">
        <v>4.5454545454545456E-2</v>
      </c>
      <c r="QE59" s="6">
        <v>0.21590909090909091</v>
      </c>
      <c r="QF59" s="6">
        <v>6.8181818181818177E-2</v>
      </c>
      <c r="QG59" s="6">
        <v>0.31818181818181818</v>
      </c>
      <c r="QH59" s="11">
        <v>2.2727272727272728E-2</v>
      </c>
      <c r="QI59" s="18">
        <v>0</v>
      </c>
      <c r="QJ59" s="6">
        <v>0</v>
      </c>
      <c r="QK59" s="6">
        <v>0</v>
      </c>
      <c r="QL59" s="6">
        <v>0</v>
      </c>
      <c r="QM59" s="6">
        <v>0</v>
      </c>
      <c r="QN59" s="6">
        <v>0</v>
      </c>
      <c r="QO59" s="6">
        <v>0</v>
      </c>
      <c r="QP59" s="6">
        <v>0</v>
      </c>
      <c r="QQ59" s="8">
        <v>0</v>
      </c>
      <c r="QR59" s="45">
        <v>23000</v>
      </c>
    </row>
    <row r="60" spans="1:460" ht="38.25" thickTop="1" thickBot="1" x14ac:dyDescent="0.3">
      <c r="A60" s="66" t="e">
        <f>VLOOKUP(B60,Vægt!A:F,6,FALSE)</f>
        <v>#N/A</v>
      </c>
      <c r="B60" s="2" t="s">
        <v>62</v>
      </c>
      <c r="C60" s="22">
        <v>29</v>
      </c>
      <c r="D60" s="18">
        <v>29</v>
      </c>
      <c r="E60" s="6">
        <v>0.17241379310344829</v>
      </c>
      <c r="F60" s="6">
        <v>0.55172413793103448</v>
      </c>
      <c r="G60" s="6">
        <v>6.8965517241379309E-2</v>
      </c>
      <c r="H60" s="6">
        <v>0.10344827586206896</v>
      </c>
      <c r="I60" s="6">
        <v>0</v>
      </c>
      <c r="J60" s="6">
        <v>0.10344827586206896</v>
      </c>
      <c r="K60" s="11">
        <v>0</v>
      </c>
      <c r="L60" s="18">
        <v>29</v>
      </c>
      <c r="M60" s="6">
        <v>0.13793103448275862</v>
      </c>
      <c r="N60" s="6">
        <v>6.8965517241379309E-2</v>
      </c>
      <c r="O60" s="6">
        <v>0</v>
      </c>
      <c r="P60" s="6">
        <v>0</v>
      </c>
      <c r="Q60" s="6">
        <v>0.31034482758620691</v>
      </c>
      <c r="R60" s="6">
        <v>3.4482758620689655E-2</v>
      </c>
      <c r="S60" s="6">
        <v>0.17241379310344829</v>
      </c>
      <c r="T60" s="6">
        <v>3.4482758620689655E-2</v>
      </c>
      <c r="U60" s="6">
        <v>0.31034482758620691</v>
      </c>
      <c r="V60" s="6">
        <v>0.31034482758620691</v>
      </c>
      <c r="W60" s="6">
        <v>0.31034482758620691</v>
      </c>
      <c r="X60" s="6">
        <v>0.65517241379310354</v>
      </c>
      <c r="Y60" s="6">
        <v>0</v>
      </c>
      <c r="Z60" s="11">
        <v>0</v>
      </c>
      <c r="AA60" s="18">
        <v>29</v>
      </c>
      <c r="AB60" s="6">
        <v>3.4482758620689655E-2</v>
      </c>
      <c r="AC60" s="6">
        <v>3.4482758620689655E-2</v>
      </c>
      <c r="AD60" s="6">
        <v>0.17241379310344829</v>
      </c>
      <c r="AE60" s="6">
        <v>0.34482758620689657</v>
      </c>
      <c r="AF60" s="6">
        <v>0.37931034482758619</v>
      </c>
      <c r="AG60" s="11">
        <v>3.4482758620689655E-2</v>
      </c>
      <c r="AH60" s="18">
        <v>29</v>
      </c>
      <c r="AI60" s="6">
        <v>0.58620689655172409</v>
      </c>
      <c r="AJ60" s="6">
        <v>0.17241379310344829</v>
      </c>
      <c r="AK60" s="6">
        <v>0.17241379310344829</v>
      </c>
      <c r="AL60" s="6">
        <v>0</v>
      </c>
      <c r="AM60" s="6">
        <v>0</v>
      </c>
      <c r="AN60" s="11">
        <v>6.8965517241379309E-2</v>
      </c>
      <c r="AO60" s="18">
        <v>29</v>
      </c>
      <c r="AP60" s="6">
        <v>0.17241379310344829</v>
      </c>
      <c r="AQ60" s="6">
        <v>3.4482758620689655E-2</v>
      </c>
      <c r="AR60" s="6">
        <v>0.34482758620689657</v>
      </c>
      <c r="AS60" s="6">
        <v>0.24137931034482757</v>
      </c>
      <c r="AT60" s="6">
        <v>0.10344827586206896</v>
      </c>
      <c r="AU60" s="11">
        <v>0.10344827586206896</v>
      </c>
      <c r="AV60" s="18">
        <v>29</v>
      </c>
      <c r="AW60" s="6">
        <v>0.34482758620689657</v>
      </c>
      <c r="AX60" s="6">
        <v>0.13793103448275862</v>
      </c>
      <c r="AY60" s="6">
        <v>0.20689655172413793</v>
      </c>
      <c r="AZ60" s="6">
        <v>0.13793103448275862</v>
      </c>
      <c r="BA60" s="6">
        <v>6.8965517241379309E-2</v>
      </c>
      <c r="BB60" s="11">
        <v>0.10344827586206896</v>
      </c>
      <c r="BC60" s="18">
        <v>29</v>
      </c>
      <c r="BD60" s="6">
        <v>0.41379310344827586</v>
      </c>
      <c r="BE60" s="6">
        <v>0.24137931034482757</v>
      </c>
      <c r="BF60" s="6">
        <v>0.10344827586206896</v>
      </c>
      <c r="BG60" s="6">
        <v>6.8965517241379309E-2</v>
      </c>
      <c r="BH60" s="6">
        <v>6.8965517241379309E-2</v>
      </c>
      <c r="BI60" s="11">
        <v>0.10344827586206896</v>
      </c>
      <c r="BJ60" s="18">
        <v>0</v>
      </c>
      <c r="BK60" s="6">
        <v>0</v>
      </c>
      <c r="BL60" s="6">
        <v>0</v>
      </c>
      <c r="BM60" s="6">
        <v>0</v>
      </c>
      <c r="BN60" s="6">
        <v>0</v>
      </c>
      <c r="BO60" s="6">
        <v>0</v>
      </c>
      <c r="BP60" s="11">
        <v>0</v>
      </c>
      <c r="BQ60" s="18">
        <v>29</v>
      </c>
      <c r="BR60" s="6">
        <v>0.31034482758620691</v>
      </c>
      <c r="BS60" s="6">
        <v>0.20689655172413793</v>
      </c>
      <c r="BT60" s="6">
        <v>0.34482758620689657</v>
      </c>
      <c r="BU60" s="6">
        <v>0.10344827586206896</v>
      </c>
      <c r="BV60" s="6">
        <v>0</v>
      </c>
      <c r="BW60" s="11">
        <v>3.4482758620689655E-2</v>
      </c>
      <c r="BX60" s="18">
        <v>29</v>
      </c>
      <c r="BY60" s="6">
        <v>3.4482758620689655E-2</v>
      </c>
      <c r="BZ60" s="6">
        <v>0.10344827586206896</v>
      </c>
      <c r="CA60" s="6">
        <v>0.51724137931034486</v>
      </c>
      <c r="CB60" s="6">
        <v>0.27586206896551724</v>
      </c>
      <c r="CC60" s="6">
        <v>3.4482758620689655E-2</v>
      </c>
      <c r="CD60" s="11">
        <v>3.4482758620689655E-2</v>
      </c>
      <c r="CE60" s="18">
        <v>29</v>
      </c>
      <c r="CF60" s="6">
        <v>0.20689655172413793</v>
      </c>
      <c r="CG60" s="6">
        <v>6.8965517241379309E-2</v>
      </c>
      <c r="CH60" s="6">
        <v>0.34482758620689657</v>
      </c>
      <c r="CI60" s="6">
        <v>0.13793103448275862</v>
      </c>
      <c r="CJ60" s="6">
        <v>0.20689655172413793</v>
      </c>
      <c r="CK60" s="11">
        <v>3.4482758620689655E-2</v>
      </c>
      <c r="CL60" s="18">
        <v>29</v>
      </c>
      <c r="CM60" s="6">
        <v>3.4482758620689655E-2</v>
      </c>
      <c r="CN60" s="6">
        <v>0</v>
      </c>
      <c r="CO60" s="6">
        <v>0.31034482758620691</v>
      </c>
      <c r="CP60" s="6">
        <v>0.27586206896551724</v>
      </c>
      <c r="CQ60" s="6">
        <v>0.27586206896551724</v>
      </c>
      <c r="CR60" s="6">
        <v>0.10344827586206896</v>
      </c>
      <c r="CS60" s="22">
        <v>29</v>
      </c>
      <c r="CT60" s="6">
        <v>0.10344827586206896</v>
      </c>
      <c r="CU60" s="6">
        <v>0.27586206896551724</v>
      </c>
      <c r="CV60" s="6">
        <v>0.24137931034482757</v>
      </c>
      <c r="CW60" s="6">
        <v>0.17241379310344829</v>
      </c>
      <c r="CX60" s="6">
        <v>0.13793103448275862</v>
      </c>
      <c r="CY60" s="11">
        <v>6.8965517241379309E-2</v>
      </c>
      <c r="CZ60" s="18">
        <v>29</v>
      </c>
      <c r="DA60" s="6">
        <v>0.27586206896551724</v>
      </c>
      <c r="DB60" s="6">
        <v>0.34482758620689657</v>
      </c>
      <c r="DC60" s="6">
        <v>6.8965517241379309E-2</v>
      </c>
      <c r="DD60" s="6">
        <v>0.10344827586206896</v>
      </c>
      <c r="DE60" s="6">
        <v>3.4482758620689655E-2</v>
      </c>
      <c r="DF60" s="11">
        <v>0.17241379310344829</v>
      </c>
      <c r="DG60" s="18">
        <v>0</v>
      </c>
      <c r="DH60" s="6">
        <v>0</v>
      </c>
      <c r="DI60" s="6">
        <v>0</v>
      </c>
      <c r="DJ60" s="6">
        <v>0</v>
      </c>
      <c r="DK60" s="6">
        <v>0</v>
      </c>
      <c r="DL60" s="6">
        <v>0</v>
      </c>
      <c r="DM60" s="11">
        <v>0</v>
      </c>
      <c r="DN60" s="18">
        <v>29</v>
      </c>
      <c r="DO60" s="6">
        <v>0.72413793103448265</v>
      </c>
      <c r="DP60" s="11">
        <v>0.27586206896551724</v>
      </c>
      <c r="DQ60" s="18">
        <v>0</v>
      </c>
      <c r="DR60" s="6">
        <v>0</v>
      </c>
      <c r="DS60" s="6">
        <v>0</v>
      </c>
      <c r="DT60" s="6">
        <v>0</v>
      </c>
      <c r="DU60" s="6">
        <v>0</v>
      </c>
      <c r="DV60" s="6">
        <v>0</v>
      </c>
      <c r="DW60" s="6">
        <v>0</v>
      </c>
      <c r="DX60" s="6">
        <v>0</v>
      </c>
      <c r="DY60" s="6">
        <v>0</v>
      </c>
      <c r="DZ60" s="6">
        <v>0</v>
      </c>
      <c r="EA60" s="6">
        <v>0</v>
      </c>
      <c r="EB60" s="6">
        <v>0</v>
      </c>
      <c r="EC60" s="11">
        <v>0</v>
      </c>
      <c r="ED60" s="18">
        <v>29</v>
      </c>
      <c r="EE60" s="6">
        <v>0.75862068965517238</v>
      </c>
      <c r="EF60" s="6">
        <v>0.58620689655172409</v>
      </c>
      <c r="EG60" s="6">
        <v>0.44827586206896552</v>
      </c>
      <c r="EH60" s="6">
        <v>0.27586206896551724</v>
      </c>
      <c r="EI60" s="6">
        <v>0.62068965517241381</v>
      </c>
      <c r="EJ60" s="6">
        <v>0.13793103448275862</v>
      </c>
      <c r="EK60" s="6">
        <v>0.31034482758620691</v>
      </c>
      <c r="EL60" s="6">
        <v>0.48275862068965514</v>
      </c>
      <c r="EM60" s="6">
        <v>0</v>
      </c>
      <c r="EN60" s="6">
        <v>0</v>
      </c>
      <c r="EO60" s="11">
        <v>0</v>
      </c>
      <c r="EP60" s="18">
        <v>0</v>
      </c>
      <c r="EQ60" s="6">
        <v>0</v>
      </c>
      <c r="ER60" s="6">
        <v>0</v>
      </c>
      <c r="ES60" s="6">
        <v>0</v>
      </c>
      <c r="ET60" s="6">
        <v>0</v>
      </c>
      <c r="EU60" s="6">
        <v>0</v>
      </c>
      <c r="EV60" s="6">
        <v>0</v>
      </c>
      <c r="EW60" s="6">
        <v>0</v>
      </c>
      <c r="EX60" s="6">
        <v>0</v>
      </c>
      <c r="EY60" s="6">
        <v>0</v>
      </c>
      <c r="EZ60" s="6">
        <v>0</v>
      </c>
      <c r="FA60" s="6">
        <v>0</v>
      </c>
      <c r="FB60" s="6">
        <v>0</v>
      </c>
      <c r="FC60" s="6">
        <v>0</v>
      </c>
      <c r="FD60" s="6">
        <v>0</v>
      </c>
      <c r="FE60" s="6">
        <v>0</v>
      </c>
      <c r="FF60" s="6">
        <v>0</v>
      </c>
      <c r="FG60" s="6">
        <v>0</v>
      </c>
      <c r="FH60" s="6">
        <v>0</v>
      </c>
      <c r="FI60" s="6">
        <v>0</v>
      </c>
      <c r="FJ60" s="11">
        <v>0</v>
      </c>
      <c r="FK60" s="18">
        <v>0</v>
      </c>
      <c r="FL60" s="6">
        <v>0</v>
      </c>
      <c r="FM60" s="6">
        <v>0</v>
      </c>
      <c r="FN60" s="6">
        <v>0</v>
      </c>
      <c r="FO60" s="6">
        <v>0</v>
      </c>
      <c r="FP60" s="6">
        <v>0</v>
      </c>
      <c r="FQ60" s="6">
        <v>0</v>
      </c>
      <c r="FR60" s="6">
        <v>0</v>
      </c>
      <c r="FS60" s="6">
        <v>0</v>
      </c>
      <c r="FT60" s="6">
        <v>0</v>
      </c>
      <c r="FU60" s="6">
        <v>0</v>
      </c>
      <c r="FV60" s="6">
        <v>0</v>
      </c>
      <c r="FW60" s="6">
        <v>0</v>
      </c>
      <c r="FX60" s="6">
        <v>0</v>
      </c>
      <c r="FY60" s="6">
        <v>0</v>
      </c>
      <c r="FZ60" s="6">
        <v>0</v>
      </c>
      <c r="GA60" s="6">
        <v>0</v>
      </c>
      <c r="GB60" s="11">
        <v>0</v>
      </c>
      <c r="GC60" s="18">
        <v>24</v>
      </c>
      <c r="GD60" s="6">
        <v>0</v>
      </c>
      <c r="GE60" s="6">
        <v>0</v>
      </c>
      <c r="GF60" s="6">
        <v>4.1666666666666657E-2</v>
      </c>
      <c r="GG60" s="6">
        <v>0</v>
      </c>
      <c r="GH60" s="6">
        <v>0.91666666666666652</v>
      </c>
      <c r="GI60" s="11">
        <v>4.1666666666666657E-2</v>
      </c>
      <c r="GJ60" s="18">
        <v>24</v>
      </c>
      <c r="GK60" s="6">
        <v>0</v>
      </c>
      <c r="GL60" s="6">
        <v>0</v>
      </c>
      <c r="GM60" s="6">
        <v>4.1666666666666657E-2</v>
      </c>
      <c r="GN60" s="6">
        <v>0</v>
      </c>
      <c r="GO60" s="6">
        <v>0.875</v>
      </c>
      <c r="GP60" s="11">
        <v>8.3333333333333315E-2</v>
      </c>
      <c r="GQ60" s="18">
        <v>24</v>
      </c>
      <c r="GR60" s="6">
        <v>0</v>
      </c>
      <c r="GS60" s="6">
        <v>4.1666666666666657E-2</v>
      </c>
      <c r="GT60" s="6">
        <v>0</v>
      </c>
      <c r="GU60" s="6">
        <v>0.125</v>
      </c>
      <c r="GV60" s="6">
        <v>0.75</v>
      </c>
      <c r="GW60" s="11">
        <v>8.3333333333333315E-2</v>
      </c>
      <c r="GX60" s="18">
        <v>24</v>
      </c>
      <c r="GY60" s="6">
        <v>0</v>
      </c>
      <c r="GZ60" s="6">
        <v>0</v>
      </c>
      <c r="HA60" s="6">
        <v>0</v>
      </c>
      <c r="HB60" s="6">
        <v>8.3333333333333315E-2</v>
      </c>
      <c r="HC60" s="6">
        <v>0.70833333333333348</v>
      </c>
      <c r="HD60" s="11">
        <v>0.20833333333333337</v>
      </c>
      <c r="HE60" s="18">
        <v>24</v>
      </c>
      <c r="HF60" s="6">
        <v>0</v>
      </c>
      <c r="HG60" s="6">
        <v>0</v>
      </c>
      <c r="HH60" s="6">
        <v>4.1666666666666657E-2</v>
      </c>
      <c r="HI60" s="6">
        <v>0.125</v>
      </c>
      <c r="HJ60" s="6">
        <v>0.79166666666666652</v>
      </c>
      <c r="HK60" s="11">
        <v>4.1666666666666657E-2</v>
      </c>
      <c r="HL60" s="18">
        <v>24</v>
      </c>
      <c r="HM60" s="6">
        <v>0</v>
      </c>
      <c r="HN60" s="6">
        <v>0</v>
      </c>
      <c r="HO60" s="6">
        <v>4.1666666666666657E-2</v>
      </c>
      <c r="HP60" s="6">
        <v>0.125</v>
      </c>
      <c r="HQ60" s="6">
        <v>0.58333333333333337</v>
      </c>
      <c r="HR60" s="11">
        <v>0.25</v>
      </c>
      <c r="HS60" s="18">
        <v>24</v>
      </c>
      <c r="HT60" s="6">
        <v>0</v>
      </c>
      <c r="HU60" s="6">
        <v>4.1666666666666657E-2</v>
      </c>
      <c r="HV60" s="6">
        <v>0</v>
      </c>
      <c r="HW60" s="6">
        <v>4.1666666666666657E-2</v>
      </c>
      <c r="HX60" s="6">
        <v>0.45833333333333326</v>
      </c>
      <c r="HY60" s="11">
        <v>0.45833333333333326</v>
      </c>
      <c r="HZ60" s="18">
        <v>24</v>
      </c>
      <c r="IA60" s="6">
        <v>0</v>
      </c>
      <c r="IB60" s="6">
        <v>4.1666666666666657E-2</v>
      </c>
      <c r="IC60" s="6">
        <v>0.125</v>
      </c>
      <c r="ID60" s="6">
        <v>0.25</v>
      </c>
      <c r="IE60" s="6">
        <v>0.125</v>
      </c>
      <c r="IF60" s="11">
        <v>0.45833333333333326</v>
      </c>
      <c r="IG60" s="18">
        <v>24</v>
      </c>
      <c r="IH60" s="6">
        <v>0</v>
      </c>
      <c r="II60" s="6">
        <v>0</v>
      </c>
      <c r="IJ60" s="6">
        <v>8.3333333333333315E-2</v>
      </c>
      <c r="IK60" s="6">
        <v>4.1666666666666657E-2</v>
      </c>
      <c r="IL60" s="6">
        <v>0.70833333333333348</v>
      </c>
      <c r="IM60" s="11">
        <v>0.16666666666666663</v>
      </c>
      <c r="IN60" s="18">
        <v>24</v>
      </c>
      <c r="IO60" s="6">
        <v>0</v>
      </c>
      <c r="IP60" s="6">
        <v>0</v>
      </c>
      <c r="IQ60" s="6">
        <v>4.1666666666666657E-2</v>
      </c>
      <c r="IR60" s="6">
        <v>8.3333333333333315E-2</v>
      </c>
      <c r="IS60" s="6">
        <v>0.16666666666666663</v>
      </c>
      <c r="IT60" s="11">
        <v>0.70833333333333348</v>
      </c>
      <c r="IU60" s="18">
        <v>24</v>
      </c>
      <c r="IV60" s="6">
        <v>0</v>
      </c>
      <c r="IW60" s="6">
        <v>0</v>
      </c>
      <c r="IX60" s="6">
        <v>4.1666666666666657E-2</v>
      </c>
      <c r="IY60" s="6">
        <v>4.1666666666666657E-2</v>
      </c>
      <c r="IZ60" s="6">
        <v>0.875</v>
      </c>
      <c r="JA60" s="11">
        <v>4.1666666666666657E-2</v>
      </c>
      <c r="JB60" s="18">
        <v>24</v>
      </c>
      <c r="JC60" s="6">
        <v>0</v>
      </c>
      <c r="JD60" s="6">
        <v>4.1666666666666657E-2</v>
      </c>
      <c r="JE60" s="6">
        <v>0.125</v>
      </c>
      <c r="JF60" s="6">
        <v>4.1666666666666657E-2</v>
      </c>
      <c r="JG60" s="6">
        <v>0.20833333333333337</v>
      </c>
      <c r="JH60" s="11">
        <v>0.58333333333333337</v>
      </c>
      <c r="JI60" s="18">
        <v>24</v>
      </c>
      <c r="JJ60" s="6">
        <v>0</v>
      </c>
      <c r="JK60" s="6">
        <v>0</v>
      </c>
      <c r="JL60" s="6">
        <v>4.1666666666666657E-2</v>
      </c>
      <c r="JM60" s="6">
        <v>8.3333333333333315E-2</v>
      </c>
      <c r="JN60" s="6">
        <v>0.79166666666666652</v>
      </c>
      <c r="JO60" s="11">
        <v>8.3333333333333315E-2</v>
      </c>
      <c r="JP60" s="18">
        <v>26</v>
      </c>
      <c r="JQ60" s="6">
        <v>0.38461538461538469</v>
      </c>
      <c r="JR60" s="6">
        <v>0.23076923076923075</v>
      </c>
      <c r="JS60" s="11">
        <v>0.38461538461538469</v>
      </c>
      <c r="JT60" s="15">
        <v>45.076923076923066</v>
      </c>
      <c r="JU60" s="18">
        <v>29</v>
      </c>
      <c r="JV60" s="6">
        <v>0.72413793103448265</v>
      </c>
      <c r="JW60" s="6">
        <v>0.17241379310344829</v>
      </c>
      <c r="JX60" s="11">
        <v>0.10344827586206896</v>
      </c>
      <c r="JY60" s="18">
        <v>29</v>
      </c>
      <c r="JZ60" s="6">
        <v>0.7931034482758621</v>
      </c>
      <c r="KA60" s="6">
        <v>0.10344827586206896</v>
      </c>
      <c r="KB60" s="11">
        <v>0.10344827586206896</v>
      </c>
      <c r="KC60" s="18">
        <v>29</v>
      </c>
      <c r="KD60" s="6">
        <v>0</v>
      </c>
      <c r="KE60" s="6">
        <v>0.13793103448275862</v>
      </c>
      <c r="KF60" s="6">
        <v>0.34482758620689657</v>
      </c>
      <c r="KG60" s="6">
        <v>0.51724137931034486</v>
      </c>
      <c r="KH60" s="11">
        <v>0</v>
      </c>
      <c r="KI60" s="18">
        <v>10</v>
      </c>
      <c r="KJ60" s="6">
        <v>0.7</v>
      </c>
      <c r="KK60" s="6">
        <v>0.2</v>
      </c>
      <c r="KL60" s="11">
        <v>0.1</v>
      </c>
      <c r="KM60" s="18">
        <v>29</v>
      </c>
      <c r="KN60" s="6">
        <v>0.75862068965517238</v>
      </c>
      <c r="KO60" s="6">
        <v>0.58620689655172409</v>
      </c>
      <c r="KP60" s="6">
        <v>0.31034482758620691</v>
      </c>
      <c r="KQ60" s="6">
        <v>0.10344827586206896</v>
      </c>
      <c r="KR60" s="6">
        <v>3.4482758620689655E-2</v>
      </c>
      <c r="KS60" s="6">
        <v>6.8965517241379309E-2</v>
      </c>
      <c r="KT60" s="6">
        <v>6.8965517241379309E-2</v>
      </c>
      <c r="KU60" s="6">
        <v>3.4482758620689655E-2</v>
      </c>
      <c r="KV60" s="6">
        <v>3.4482758620689655E-2</v>
      </c>
      <c r="KW60" s="11">
        <v>0.13793103448275862</v>
      </c>
      <c r="KX60" s="18">
        <v>28</v>
      </c>
      <c r="KY60" s="6">
        <v>7.1428571428571425E-2</v>
      </c>
      <c r="KZ60" s="6">
        <v>0.14285714285714285</v>
      </c>
      <c r="LA60" s="6">
        <v>0.5</v>
      </c>
      <c r="LB60" s="6">
        <v>0.21428571428571427</v>
      </c>
      <c r="LC60" s="11">
        <v>7.1428571428571425E-2</v>
      </c>
      <c r="LD60" s="18">
        <v>28</v>
      </c>
      <c r="LE60" s="6">
        <v>3.5714285714285712E-2</v>
      </c>
      <c r="LF60" s="6">
        <v>0</v>
      </c>
      <c r="LG60" s="6">
        <v>0</v>
      </c>
      <c r="LH60" s="6">
        <v>0</v>
      </c>
      <c r="LI60" s="6">
        <v>0</v>
      </c>
      <c r="LJ60" s="6">
        <v>3.5714285714285712E-2</v>
      </c>
      <c r="LK60" s="6">
        <v>7.1428571428571425E-2</v>
      </c>
      <c r="LL60" s="6">
        <v>0</v>
      </c>
      <c r="LM60" s="6">
        <v>0</v>
      </c>
      <c r="LN60" s="6">
        <v>0</v>
      </c>
      <c r="LO60" s="6">
        <v>0</v>
      </c>
      <c r="LP60" s="6">
        <v>0</v>
      </c>
      <c r="LQ60" s="6">
        <v>0</v>
      </c>
      <c r="LR60" s="6">
        <v>3.5714285714285712E-2</v>
      </c>
      <c r="LS60" s="6">
        <v>0</v>
      </c>
      <c r="LT60" s="6">
        <v>0</v>
      </c>
      <c r="LU60" s="6">
        <v>0</v>
      </c>
      <c r="LV60" s="6">
        <v>0</v>
      </c>
      <c r="LW60" s="6">
        <v>0</v>
      </c>
      <c r="LX60" s="6">
        <v>0</v>
      </c>
      <c r="LY60" s="6">
        <v>0</v>
      </c>
      <c r="LZ60" s="6">
        <v>0</v>
      </c>
      <c r="MA60" s="6">
        <v>0</v>
      </c>
      <c r="MB60" s="6">
        <v>0</v>
      </c>
      <c r="MC60" s="6">
        <v>0</v>
      </c>
      <c r="MD60" s="6">
        <v>0</v>
      </c>
      <c r="ME60" s="6">
        <v>0</v>
      </c>
      <c r="MF60" s="6">
        <v>0</v>
      </c>
      <c r="MG60" s="6">
        <v>0</v>
      </c>
      <c r="MH60" s="6">
        <v>3.5714285714285712E-2</v>
      </c>
      <c r="MI60" s="6">
        <v>0</v>
      </c>
      <c r="MJ60" s="6">
        <v>0</v>
      </c>
      <c r="MK60" s="6">
        <v>0</v>
      </c>
      <c r="ML60" s="6">
        <v>7.1428571428571425E-2</v>
      </c>
      <c r="MM60" s="6">
        <v>0</v>
      </c>
      <c r="MN60" s="6">
        <v>0</v>
      </c>
      <c r="MO60" s="6">
        <v>0</v>
      </c>
      <c r="MP60" s="6">
        <v>0</v>
      </c>
      <c r="MQ60" s="6">
        <v>0</v>
      </c>
      <c r="MR60" s="6">
        <v>0</v>
      </c>
      <c r="MS60" s="6">
        <v>0</v>
      </c>
      <c r="MT60" s="6">
        <v>0</v>
      </c>
      <c r="MU60" s="6">
        <v>0</v>
      </c>
      <c r="MV60" s="6">
        <v>0</v>
      </c>
      <c r="MW60" s="6">
        <v>0</v>
      </c>
      <c r="MX60" s="6">
        <v>0</v>
      </c>
      <c r="MY60" s="6">
        <v>0</v>
      </c>
      <c r="MZ60" s="6">
        <v>0</v>
      </c>
      <c r="NA60" s="6">
        <v>0.21428571428571427</v>
      </c>
      <c r="NB60" s="6">
        <v>0</v>
      </c>
      <c r="NC60" s="6">
        <v>7.1428571428571425E-2</v>
      </c>
      <c r="ND60" s="6">
        <v>0.14285714285714285</v>
      </c>
      <c r="NE60" s="6">
        <v>3.5714285714285712E-2</v>
      </c>
      <c r="NF60" s="6">
        <v>3.5714285714285712E-2</v>
      </c>
      <c r="NG60" s="6">
        <v>0</v>
      </c>
      <c r="NH60" s="6">
        <v>0</v>
      </c>
      <c r="NI60" s="6">
        <v>0</v>
      </c>
      <c r="NJ60" s="6">
        <v>0</v>
      </c>
      <c r="NK60" s="6">
        <v>0</v>
      </c>
      <c r="NL60" s="6">
        <v>0</v>
      </c>
      <c r="NM60" s="6">
        <v>0</v>
      </c>
      <c r="NN60" s="6">
        <v>0</v>
      </c>
      <c r="NO60" s="6">
        <v>0</v>
      </c>
      <c r="NP60" s="6">
        <v>0</v>
      </c>
      <c r="NQ60" s="6">
        <v>0</v>
      </c>
      <c r="NR60" s="6">
        <v>0</v>
      </c>
      <c r="NS60" s="6">
        <v>0</v>
      </c>
      <c r="NT60" s="6">
        <v>0</v>
      </c>
      <c r="NU60" s="6">
        <v>0</v>
      </c>
      <c r="NV60" s="6">
        <v>0</v>
      </c>
      <c r="NW60" s="6">
        <v>0</v>
      </c>
      <c r="NX60" s="6">
        <v>0</v>
      </c>
      <c r="NY60" s="6">
        <v>0</v>
      </c>
      <c r="NZ60" s="6">
        <v>0</v>
      </c>
      <c r="OA60" s="6">
        <v>3.5714285714285712E-2</v>
      </c>
      <c r="OB60" s="6">
        <v>0</v>
      </c>
      <c r="OC60" s="6">
        <v>0</v>
      </c>
      <c r="OD60" s="6">
        <v>0</v>
      </c>
      <c r="OE60" s="6">
        <v>0</v>
      </c>
      <c r="OF60" s="6">
        <v>0</v>
      </c>
      <c r="OG60" s="6">
        <v>0</v>
      </c>
      <c r="OH60" s="6">
        <v>0.10714285714285714</v>
      </c>
      <c r="OI60" s="6">
        <v>0</v>
      </c>
      <c r="OJ60" s="6">
        <v>0</v>
      </c>
      <c r="OK60" s="6">
        <v>0</v>
      </c>
      <c r="OL60" s="6">
        <v>0</v>
      </c>
      <c r="OM60" s="6">
        <v>0</v>
      </c>
      <c r="ON60" s="6">
        <v>0</v>
      </c>
      <c r="OO60" s="6">
        <v>0</v>
      </c>
      <c r="OP60" s="6">
        <v>0</v>
      </c>
      <c r="OQ60" s="6">
        <v>0</v>
      </c>
      <c r="OR60" s="6">
        <v>0</v>
      </c>
      <c r="OS60" s="6">
        <v>0</v>
      </c>
      <c r="OT60" s="6">
        <v>0</v>
      </c>
      <c r="OU60" s="6">
        <v>0</v>
      </c>
      <c r="OV60" s="6">
        <v>0</v>
      </c>
      <c r="OW60" s="6">
        <v>7.1428571428571425E-2</v>
      </c>
      <c r="OX60" s="11">
        <v>0</v>
      </c>
      <c r="OY60" s="18">
        <v>28</v>
      </c>
      <c r="OZ60" s="6">
        <v>3.5714285714285712E-2</v>
      </c>
      <c r="PA60" s="6">
        <v>0.14285714285714285</v>
      </c>
      <c r="PB60" s="6">
        <v>0</v>
      </c>
      <c r="PC60" s="6">
        <v>0</v>
      </c>
      <c r="PD60" s="6">
        <v>0.10714285714285714</v>
      </c>
      <c r="PE60" s="6">
        <v>0.5</v>
      </c>
      <c r="PF60" s="6">
        <v>0</v>
      </c>
      <c r="PG60" s="6">
        <v>0.14285714285714285</v>
      </c>
      <c r="PH60" s="6">
        <v>0</v>
      </c>
      <c r="PI60" s="11">
        <v>7.1428571428571425E-2</v>
      </c>
      <c r="PJ60" s="18">
        <v>29</v>
      </c>
      <c r="PK60" s="6">
        <v>0</v>
      </c>
      <c r="PL60" s="6">
        <v>0</v>
      </c>
      <c r="PM60" s="6">
        <v>1</v>
      </c>
      <c r="PN60" s="11">
        <v>0</v>
      </c>
      <c r="PO60" s="18">
        <v>29</v>
      </c>
      <c r="PP60" s="6">
        <v>0.41379310344827586</v>
      </c>
      <c r="PQ60" s="6">
        <v>0.31034482758620691</v>
      </c>
      <c r="PR60" s="6">
        <v>6.8965517241379309E-2</v>
      </c>
      <c r="PS60" s="6">
        <v>6.8965517241379309E-2</v>
      </c>
      <c r="PT60" s="6">
        <v>0</v>
      </c>
      <c r="PU60" s="11">
        <v>0.13793103448275862</v>
      </c>
      <c r="PV60" s="18">
        <v>14</v>
      </c>
      <c r="PW60" s="6">
        <v>7.1428571428571425E-2</v>
      </c>
      <c r="PX60" s="6">
        <v>0.35714285714285715</v>
      </c>
      <c r="PY60" s="6">
        <v>0.21428571428571427</v>
      </c>
      <c r="PZ60" s="6">
        <v>0.35714285714285715</v>
      </c>
      <c r="QA60" s="11">
        <v>0</v>
      </c>
      <c r="QB60" s="18">
        <v>29</v>
      </c>
      <c r="QC60" s="6">
        <v>0.10344827586206896</v>
      </c>
      <c r="QD60" s="6">
        <v>6.8965517241379309E-2</v>
      </c>
      <c r="QE60" s="6">
        <v>0.20689655172413793</v>
      </c>
      <c r="QF60" s="6">
        <v>0</v>
      </c>
      <c r="QG60" s="6">
        <v>0.55172413793103448</v>
      </c>
      <c r="QH60" s="11">
        <v>6.8965517241379309E-2</v>
      </c>
      <c r="QI60" s="18">
        <v>0</v>
      </c>
      <c r="QJ60" s="6">
        <v>0</v>
      </c>
      <c r="QK60" s="6">
        <v>0</v>
      </c>
      <c r="QL60" s="6">
        <v>0</v>
      </c>
      <c r="QM60" s="6">
        <v>0</v>
      </c>
      <c r="QN60" s="6">
        <v>0</v>
      </c>
      <c r="QO60" s="6">
        <v>0</v>
      </c>
      <c r="QP60" s="6">
        <v>0</v>
      </c>
      <c r="QQ60" s="8">
        <v>0</v>
      </c>
      <c r="QR60" s="47">
        <v>52000</v>
      </c>
    </row>
    <row r="61" spans="1:460" ht="26.25" thickTop="1" thickBot="1" x14ac:dyDescent="0.3">
      <c r="A61" s="66">
        <f>VLOOKUP(B61,Vægt!A:F,6,FALSE)</f>
        <v>0.92499863288487061</v>
      </c>
      <c r="B61" s="2" t="s">
        <v>63</v>
      </c>
      <c r="C61" s="22">
        <v>892</v>
      </c>
      <c r="D61" s="18">
        <v>892</v>
      </c>
      <c r="E61" s="6">
        <v>0.15582959641255606</v>
      </c>
      <c r="F61" s="6">
        <v>0.2141255605381166</v>
      </c>
      <c r="G61" s="6">
        <v>0.15695067264573992</v>
      </c>
      <c r="H61" s="6">
        <v>8.744394618834081E-2</v>
      </c>
      <c r="I61" s="6">
        <v>9.753363228699552E-2</v>
      </c>
      <c r="J61" s="6">
        <v>0.2858744394618834</v>
      </c>
      <c r="K61" s="11">
        <v>2.242152466367713E-3</v>
      </c>
      <c r="L61" s="18">
        <v>892</v>
      </c>
      <c r="M61" s="6">
        <v>0.29484304932735428</v>
      </c>
      <c r="N61" s="6">
        <v>6.2780269058295965E-2</v>
      </c>
      <c r="O61" s="6">
        <v>1.1210762331838565E-3</v>
      </c>
      <c r="P61" s="6">
        <v>2.242152466367713E-3</v>
      </c>
      <c r="Q61" s="6">
        <v>0.33744394618834078</v>
      </c>
      <c r="R61" s="6">
        <v>0.41928251121076232</v>
      </c>
      <c r="S61" s="6">
        <v>0.10201793721973094</v>
      </c>
      <c r="T61" s="6">
        <v>4.708520179372197E-2</v>
      </c>
      <c r="U61" s="6">
        <v>0.36659192825112108</v>
      </c>
      <c r="V61" s="6">
        <v>0.13340807174887892</v>
      </c>
      <c r="W61" s="6">
        <v>0.27802690582959644</v>
      </c>
      <c r="X61" s="6">
        <v>0.35426008968609873</v>
      </c>
      <c r="Y61" s="6">
        <v>7.0627802690582955E-2</v>
      </c>
      <c r="Z61" s="11">
        <v>3.3632286995515697E-3</v>
      </c>
      <c r="AA61" s="18">
        <v>892</v>
      </c>
      <c r="AB61" s="6">
        <v>1.1210762331838564E-2</v>
      </c>
      <c r="AC61" s="6">
        <v>4.1479820627802685E-2</v>
      </c>
      <c r="AD61" s="6">
        <v>8.9686098654708515E-2</v>
      </c>
      <c r="AE61" s="6">
        <v>0.14686098654708521</v>
      </c>
      <c r="AF61" s="6">
        <v>0.7017937219730942</v>
      </c>
      <c r="AG61" s="11">
        <v>8.9686098654708519E-3</v>
      </c>
      <c r="AH61" s="18">
        <v>892</v>
      </c>
      <c r="AI61" s="6">
        <v>0.4170403587443946</v>
      </c>
      <c r="AJ61" s="6">
        <v>0.3273542600896861</v>
      </c>
      <c r="AK61" s="6">
        <v>0.15919282511210761</v>
      </c>
      <c r="AL61" s="6">
        <v>4.708520179372197E-2</v>
      </c>
      <c r="AM61" s="6">
        <v>1.6816143497757848E-2</v>
      </c>
      <c r="AN61" s="11">
        <v>3.2511210762331835E-2</v>
      </c>
      <c r="AO61" s="18">
        <v>892</v>
      </c>
      <c r="AP61" s="6">
        <v>0.41816143497757852</v>
      </c>
      <c r="AQ61" s="6">
        <v>0.20739910313901344</v>
      </c>
      <c r="AR61" s="6">
        <v>0.1547085201793722</v>
      </c>
      <c r="AS61" s="6">
        <v>7.9596412556053805E-2</v>
      </c>
      <c r="AT61" s="6">
        <v>4.4843049327354258E-2</v>
      </c>
      <c r="AU61" s="11">
        <v>9.52914798206278E-2</v>
      </c>
      <c r="AV61" s="18">
        <v>892</v>
      </c>
      <c r="AW61" s="6">
        <v>0.48878923766816146</v>
      </c>
      <c r="AX61" s="6">
        <v>0.28699551569506726</v>
      </c>
      <c r="AY61" s="6">
        <v>0.1210762331838565</v>
      </c>
      <c r="AZ61" s="6">
        <v>3.0269058295964126E-2</v>
      </c>
      <c r="BA61" s="6">
        <v>1.4573991031390135E-2</v>
      </c>
      <c r="BB61" s="11">
        <v>5.829596412556054E-2</v>
      </c>
      <c r="BC61" s="18">
        <v>892</v>
      </c>
      <c r="BD61" s="6">
        <v>0.69730941704035876</v>
      </c>
      <c r="BE61" s="6">
        <v>0.15919282511210761</v>
      </c>
      <c r="BF61" s="6">
        <v>6.614349775784753E-2</v>
      </c>
      <c r="BG61" s="6">
        <v>8.9686098654708519E-3</v>
      </c>
      <c r="BH61" s="6">
        <v>6.7264573991031393E-3</v>
      </c>
      <c r="BI61" s="11">
        <v>6.1659192825112105E-2</v>
      </c>
      <c r="BJ61" s="18">
        <v>0</v>
      </c>
      <c r="BK61" s="6">
        <v>0</v>
      </c>
      <c r="BL61" s="6">
        <v>0</v>
      </c>
      <c r="BM61" s="6">
        <v>0</v>
      </c>
      <c r="BN61" s="6">
        <v>0</v>
      </c>
      <c r="BO61" s="6">
        <v>0</v>
      </c>
      <c r="BP61" s="11">
        <v>0</v>
      </c>
      <c r="BQ61" s="18">
        <v>892</v>
      </c>
      <c r="BR61" s="6">
        <v>0.61098654708520184</v>
      </c>
      <c r="BS61" s="6">
        <v>0.20964125560538116</v>
      </c>
      <c r="BT61" s="6">
        <v>9.1928251121076235E-2</v>
      </c>
      <c r="BU61" s="6">
        <v>4.4843049327354258E-2</v>
      </c>
      <c r="BV61" s="6">
        <v>2.914798206278027E-2</v>
      </c>
      <c r="BW61" s="11">
        <v>1.3452914798206279E-2</v>
      </c>
      <c r="BX61" s="18">
        <v>892</v>
      </c>
      <c r="BY61" s="6">
        <v>8.9686098654708515E-2</v>
      </c>
      <c r="BZ61" s="6">
        <v>0.17152466367713004</v>
      </c>
      <c r="CA61" s="6">
        <v>0.30269058295964124</v>
      </c>
      <c r="CB61" s="6">
        <v>0.20627802690582961</v>
      </c>
      <c r="CC61" s="6">
        <v>0.22197309417040359</v>
      </c>
      <c r="CD61" s="11">
        <v>7.8475336322869956E-3</v>
      </c>
      <c r="CE61" s="18">
        <v>892</v>
      </c>
      <c r="CF61" s="6">
        <v>0.23878923766816143</v>
      </c>
      <c r="CG61" s="6">
        <v>0.16704035874439463</v>
      </c>
      <c r="CH61" s="6">
        <v>0.33744394618834078</v>
      </c>
      <c r="CI61" s="6">
        <v>0.14573991031390135</v>
      </c>
      <c r="CJ61" s="6">
        <v>6.9506726457399109E-2</v>
      </c>
      <c r="CK61" s="11">
        <v>4.1479820627802685E-2</v>
      </c>
      <c r="CL61" s="18">
        <v>892</v>
      </c>
      <c r="CM61" s="6">
        <v>0.16928251121076232</v>
      </c>
      <c r="CN61" s="6">
        <v>8.1838565022421525E-2</v>
      </c>
      <c r="CO61" s="6">
        <v>9.9775784753363225E-2</v>
      </c>
      <c r="CP61" s="6">
        <v>0.17152466367713004</v>
      </c>
      <c r="CQ61" s="6">
        <v>0.36771300448430494</v>
      </c>
      <c r="CR61" s="6">
        <v>0.10986547085201794</v>
      </c>
      <c r="CS61" s="22">
        <v>892</v>
      </c>
      <c r="CT61" s="6">
        <v>0.26457399103139012</v>
      </c>
      <c r="CU61" s="6">
        <v>0.25448430493273544</v>
      </c>
      <c r="CV61" s="6">
        <v>0.26905829596412556</v>
      </c>
      <c r="CW61" s="6">
        <v>9.9775784753363225E-2</v>
      </c>
      <c r="CX61" s="6">
        <v>6.614349775784753E-2</v>
      </c>
      <c r="CY61" s="11">
        <v>4.5964125560538117E-2</v>
      </c>
      <c r="CZ61" s="18">
        <v>892</v>
      </c>
      <c r="DA61" s="6">
        <v>0.49663677130044837</v>
      </c>
      <c r="DB61" s="6">
        <v>0.22533632286995517</v>
      </c>
      <c r="DC61" s="6">
        <v>0.14798206278026907</v>
      </c>
      <c r="DD61" s="6">
        <v>3.811659192825112E-2</v>
      </c>
      <c r="DE61" s="6">
        <v>1.1210762331838564E-2</v>
      </c>
      <c r="DF61" s="11">
        <v>8.0717488789237665E-2</v>
      </c>
      <c r="DG61" s="18">
        <v>0</v>
      </c>
      <c r="DH61" s="6">
        <v>0</v>
      </c>
      <c r="DI61" s="6">
        <v>0</v>
      </c>
      <c r="DJ61" s="6">
        <v>0</v>
      </c>
      <c r="DK61" s="6">
        <v>0</v>
      </c>
      <c r="DL61" s="6">
        <v>0</v>
      </c>
      <c r="DM61" s="11">
        <v>0</v>
      </c>
      <c r="DN61" s="18">
        <v>892</v>
      </c>
      <c r="DO61" s="6">
        <v>0.87107623318385652</v>
      </c>
      <c r="DP61" s="11">
        <v>0.12892376681614351</v>
      </c>
      <c r="DQ61" s="18">
        <v>0</v>
      </c>
      <c r="DR61" s="6">
        <v>0</v>
      </c>
      <c r="DS61" s="6">
        <v>0</v>
      </c>
      <c r="DT61" s="6">
        <v>0</v>
      </c>
      <c r="DU61" s="6">
        <v>0</v>
      </c>
      <c r="DV61" s="6">
        <v>0</v>
      </c>
      <c r="DW61" s="6">
        <v>0</v>
      </c>
      <c r="DX61" s="6">
        <v>0</v>
      </c>
      <c r="DY61" s="6">
        <v>0</v>
      </c>
      <c r="DZ61" s="6">
        <v>0</v>
      </c>
      <c r="EA61" s="6">
        <v>0</v>
      </c>
      <c r="EB61" s="6">
        <v>0</v>
      </c>
      <c r="EC61" s="11">
        <v>0</v>
      </c>
      <c r="ED61" s="18">
        <v>0</v>
      </c>
      <c r="EE61" s="6">
        <v>0</v>
      </c>
      <c r="EF61" s="6">
        <v>0</v>
      </c>
      <c r="EG61" s="6">
        <v>0</v>
      </c>
      <c r="EH61" s="6">
        <v>0</v>
      </c>
      <c r="EI61" s="6">
        <v>0</v>
      </c>
      <c r="EJ61" s="6">
        <v>0</v>
      </c>
      <c r="EK61" s="6">
        <v>0</v>
      </c>
      <c r="EL61" s="6">
        <v>0</v>
      </c>
      <c r="EM61" s="6">
        <v>0</v>
      </c>
      <c r="EN61" s="6">
        <v>0</v>
      </c>
      <c r="EO61" s="11">
        <v>0</v>
      </c>
      <c r="EP61" s="18">
        <v>0</v>
      </c>
      <c r="EQ61" s="6">
        <v>0</v>
      </c>
      <c r="ER61" s="6">
        <v>0</v>
      </c>
      <c r="ES61" s="6">
        <v>0</v>
      </c>
      <c r="ET61" s="6">
        <v>0</v>
      </c>
      <c r="EU61" s="6">
        <v>0</v>
      </c>
      <c r="EV61" s="6">
        <v>0</v>
      </c>
      <c r="EW61" s="6">
        <v>0</v>
      </c>
      <c r="EX61" s="6">
        <v>0</v>
      </c>
      <c r="EY61" s="6">
        <v>0</v>
      </c>
      <c r="EZ61" s="6">
        <v>0</v>
      </c>
      <c r="FA61" s="6">
        <v>0</v>
      </c>
      <c r="FB61" s="6">
        <v>0</v>
      </c>
      <c r="FC61" s="6">
        <v>0</v>
      </c>
      <c r="FD61" s="6">
        <v>0</v>
      </c>
      <c r="FE61" s="6">
        <v>0</v>
      </c>
      <c r="FF61" s="6">
        <v>0</v>
      </c>
      <c r="FG61" s="6">
        <v>0</v>
      </c>
      <c r="FH61" s="6">
        <v>0</v>
      </c>
      <c r="FI61" s="6">
        <v>0</v>
      </c>
      <c r="FJ61" s="11">
        <v>0</v>
      </c>
      <c r="FK61" s="18">
        <v>892</v>
      </c>
      <c r="FL61" s="6">
        <v>0.90807174887892372</v>
      </c>
      <c r="FM61" s="6">
        <v>0.68497757847533636</v>
      </c>
      <c r="FN61" s="6">
        <v>0.57399103139013452</v>
      </c>
      <c r="FO61" s="6">
        <v>0.24327354260089687</v>
      </c>
      <c r="FP61" s="6">
        <v>0.19955156950672645</v>
      </c>
      <c r="FQ61" s="6">
        <v>0.16255605381165916</v>
      </c>
      <c r="FR61" s="6">
        <v>0.16704035874439463</v>
      </c>
      <c r="FS61" s="6">
        <v>0.29260089686098656</v>
      </c>
      <c r="FT61" s="6">
        <v>0.26457399103139012</v>
      </c>
      <c r="FU61" s="6">
        <v>3.5874439461883408E-2</v>
      </c>
      <c r="FV61" s="6">
        <v>3.6995515695067267E-2</v>
      </c>
      <c r="FW61" s="6">
        <v>0.10762331838565023</v>
      </c>
      <c r="FX61" s="6">
        <v>0.24439461883408073</v>
      </c>
      <c r="FY61" s="6">
        <v>8.1838565022421525E-2</v>
      </c>
      <c r="FZ61" s="6">
        <v>0</v>
      </c>
      <c r="GA61" s="6">
        <v>3.3632286995515697E-3</v>
      </c>
      <c r="GB61" s="11">
        <v>2.0179372197309416E-2</v>
      </c>
      <c r="GC61" s="18">
        <v>751</v>
      </c>
      <c r="GD61" s="6">
        <v>1.0652463382157125E-2</v>
      </c>
      <c r="GE61" s="6">
        <v>1.3315579227696406E-3</v>
      </c>
      <c r="GF61" s="6">
        <v>2.2636484687083888E-2</v>
      </c>
      <c r="GG61" s="6">
        <v>0.21438082556591212</v>
      </c>
      <c r="GH61" s="6">
        <v>0.74167776298268973</v>
      </c>
      <c r="GI61" s="11">
        <v>9.3209054593874838E-3</v>
      </c>
      <c r="GJ61" s="18">
        <v>751</v>
      </c>
      <c r="GK61" s="6">
        <v>6.6577896138482022E-3</v>
      </c>
      <c r="GL61" s="6">
        <v>3.9946737683089215E-3</v>
      </c>
      <c r="GM61" s="6">
        <v>3.3288948069241014E-2</v>
      </c>
      <c r="GN61" s="6">
        <v>0.30758988015978694</v>
      </c>
      <c r="GO61" s="6">
        <v>0.63781624500665779</v>
      </c>
      <c r="GP61" s="11">
        <v>1.0652463382157125E-2</v>
      </c>
      <c r="GQ61" s="18">
        <v>751</v>
      </c>
      <c r="GR61" s="6">
        <v>9.3209054593874838E-3</v>
      </c>
      <c r="GS61" s="6">
        <v>1.3315579227696406E-3</v>
      </c>
      <c r="GT61" s="6">
        <v>1.5978695073235686E-2</v>
      </c>
      <c r="GU61" s="6">
        <v>0.24500665778961384</v>
      </c>
      <c r="GV61" s="6">
        <v>0.72037283621837545</v>
      </c>
      <c r="GW61" s="11">
        <v>7.989347536617843E-3</v>
      </c>
      <c r="GX61" s="18">
        <v>751</v>
      </c>
      <c r="GY61" s="6">
        <v>7.989347536617843E-3</v>
      </c>
      <c r="GZ61" s="6">
        <v>1.3315579227696406E-3</v>
      </c>
      <c r="HA61" s="6">
        <v>4.5272969374167776E-2</v>
      </c>
      <c r="HB61" s="6">
        <v>0.30492676431424764</v>
      </c>
      <c r="HC61" s="6">
        <v>0.56724367509986684</v>
      </c>
      <c r="HD61" s="11">
        <v>7.3235685752330221E-2</v>
      </c>
      <c r="HE61" s="18">
        <v>751</v>
      </c>
      <c r="HF61" s="6">
        <v>9.3209054593874838E-3</v>
      </c>
      <c r="HG61" s="6">
        <v>1.3315579227696406E-3</v>
      </c>
      <c r="HH61" s="6">
        <v>2.5299600532623166E-2</v>
      </c>
      <c r="HI61" s="6">
        <v>0.2596537949400799</v>
      </c>
      <c r="HJ61" s="6">
        <v>0.69906790945406128</v>
      </c>
      <c r="HK61" s="11">
        <v>5.3262316910785623E-3</v>
      </c>
      <c r="HL61" s="18">
        <v>751</v>
      </c>
      <c r="HM61" s="6">
        <v>1.0652463382157125E-2</v>
      </c>
      <c r="HN61" s="6">
        <v>4.2609853528628498E-2</v>
      </c>
      <c r="HO61" s="6">
        <v>0.13049267643142476</v>
      </c>
      <c r="HP61" s="6">
        <v>0.40745672436750996</v>
      </c>
      <c r="HQ61" s="6">
        <v>0.31424766977363516</v>
      </c>
      <c r="HR61" s="11">
        <v>9.4540612516644473E-2</v>
      </c>
      <c r="HS61" s="18">
        <v>751</v>
      </c>
      <c r="HT61" s="6">
        <v>5.3262316910785623E-3</v>
      </c>
      <c r="HU61" s="6">
        <v>1.4647137150466045E-2</v>
      </c>
      <c r="HV61" s="6">
        <v>0.10386151797603196</v>
      </c>
      <c r="HW61" s="6">
        <v>0.34886817576564583</v>
      </c>
      <c r="HX61" s="6">
        <v>0.26631158455392812</v>
      </c>
      <c r="HY61" s="11">
        <v>0.26098535286284952</v>
      </c>
      <c r="HZ61" s="18">
        <v>751</v>
      </c>
      <c r="IA61" s="6">
        <v>1.0652463382157125E-2</v>
      </c>
      <c r="IB61" s="6">
        <v>2.5299600532623166E-2</v>
      </c>
      <c r="IC61" s="6">
        <v>0.13315579227696406</v>
      </c>
      <c r="ID61" s="6">
        <v>0.32889480692410122</v>
      </c>
      <c r="IE61" s="6">
        <v>0.2623169107856192</v>
      </c>
      <c r="IF61" s="11">
        <v>0.23968042609853529</v>
      </c>
      <c r="IG61" s="18">
        <v>751</v>
      </c>
      <c r="IH61" s="6">
        <v>6.6577896138482022E-3</v>
      </c>
      <c r="II61" s="6">
        <v>2.6631158455392811E-3</v>
      </c>
      <c r="IJ61" s="6">
        <v>4.9267643142476697E-2</v>
      </c>
      <c r="IK61" s="6">
        <v>0.25299600532623168</v>
      </c>
      <c r="IL61" s="6">
        <v>0.5312916111850865</v>
      </c>
      <c r="IM61" s="11">
        <v>0.15712383488681758</v>
      </c>
      <c r="IN61" s="18">
        <v>751</v>
      </c>
      <c r="IO61" s="6">
        <v>2.6631158455392811E-3</v>
      </c>
      <c r="IP61" s="6">
        <v>1.1984021304926764E-2</v>
      </c>
      <c r="IQ61" s="6">
        <v>7.057256990679095E-2</v>
      </c>
      <c r="IR61" s="6">
        <v>8.6551264980026618E-2</v>
      </c>
      <c r="IS61" s="6">
        <v>5.8588548601864181E-2</v>
      </c>
      <c r="IT61" s="11">
        <v>0.76964047936085223</v>
      </c>
      <c r="IU61" s="18">
        <v>0</v>
      </c>
      <c r="IV61" s="6">
        <v>0</v>
      </c>
      <c r="IW61" s="6">
        <v>0</v>
      </c>
      <c r="IX61" s="6">
        <v>0</v>
      </c>
      <c r="IY61" s="6">
        <v>0</v>
      </c>
      <c r="IZ61" s="6">
        <v>0</v>
      </c>
      <c r="JA61" s="11">
        <v>0</v>
      </c>
      <c r="JB61" s="18">
        <v>0</v>
      </c>
      <c r="JC61" s="6">
        <v>0</v>
      </c>
      <c r="JD61" s="6">
        <v>0</v>
      </c>
      <c r="JE61" s="6">
        <v>0</v>
      </c>
      <c r="JF61" s="6">
        <v>0</v>
      </c>
      <c r="JG61" s="6">
        <v>0</v>
      </c>
      <c r="JH61" s="11">
        <v>0</v>
      </c>
      <c r="JI61" s="18">
        <v>0</v>
      </c>
      <c r="JJ61" s="6">
        <v>0</v>
      </c>
      <c r="JK61" s="6">
        <v>0</v>
      </c>
      <c r="JL61" s="6">
        <v>0</v>
      </c>
      <c r="JM61" s="6">
        <v>0</v>
      </c>
      <c r="JN61" s="6">
        <v>0</v>
      </c>
      <c r="JO61" s="11">
        <v>0</v>
      </c>
      <c r="JP61" s="18">
        <v>863</v>
      </c>
      <c r="JQ61" s="6">
        <v>4.9826187717265352E-2</v>
      </c>
      <c r="JR61" s="6">
        <v>0.28157589803012745</v>
      </c>
      <c r="JS61" s="11">
        <v>0.66859791425260728</v>
      </c>
      <c r="JT61" s="15">
        <v>60.113557358053356</v>
      </c>
      <c r="JU61" s="18">
        <v>892</v>
      </c>
      <c r="JV61" s="6">
        <v>0.94618834080717495</v>
      </c>
      <c r="JW61" s="6">
        <v>3.2511210762331835E-2</v>
      </c>
      <c r="JX61" s="11">
        <v>2.1300448430493269E-2</v>
      </c>
      <c r="JY61" s="18">
        <v>892</v>
      </c>
      <c r="JZ61" s="6">
        <v>0.94730941704035876</v>
      </c>
      <c r="KA61" s="6">
        <v>3.0269058295964126E-2</v>
      </c>
      <c r="KB61" s="11">
        <v>2.2421524663677129E-2</v>
      </c>
      <c r="KC61" s="18">
        <v>892</v>
      </c>
      <c r="KD61" s="6">
        <v>3.923766816143498E-2</v>
      </c>
      <c r="KE61" s="6">
        <v>0.20964125560538116</v>
      </c>
      <c r="KF61" s="6">
        <v>0.18161434977578478</v>
      </c>
      <c r="KG61" s="6">
        <v>0.53923766816143492</v>
      </c>
      <c r="KH61" s="11">
        <v>3.0269058295964126E-2</v>
      </c>
      <c r="KI61" s="18">
        <v>197</v>
      </c>
      <c r="KJ61" s="6">
        <v>0.34517766497461927</v>
      </c>
      <c r="KK61" s="6">
        <v>0.64467005076142125</v>
      </c>
      <c r="KL61" s="11">
        <v>1.015228426395939E-2</v>
      </c>
      <c r="KM61" s="18">
        <v>892</v>
      </c>
      <c r="KN61" s="6">
        <v>0.81950672645739919</v>
      </c>
      <c r="KO61" s="6">
        <v>0.452914798206278</v>
      </c>
      <c r="KP61" s="6">
        <v>0.2556053811659193</v>
      </c>
      <c r="KQ61" s="6">
        <v>0.21973094170403587</v>
      </c>
      <c r="KR61" s="6">
        <v>4.932735426008969E-2</v>
      </c>
      <c r="KS61" s="6">
        <v>2.5784753363228701E-2</v>
      </c>
      <c r="KT61" s="6">
        <v>1.905829596412556E-2</v>
      </c>
      <c r="KU61" s="6">
        <v>2.0179372197309416E-2</v>
      </c>
      <c r="KV61" s="6">
        <v>4.5964125560538117E-2</v>
      </c>
      <c r="KW61" s="11">
        <v>0.10426008968609865</v>
      </c>
      <c r="KX61" s="18">
        <v>887</v>
      </c>
      <c r="KY61" s="6">
        <v>0.9188275084554679</v>
      </c>
      <c r="KZ61" s="6">
        <v>6.6516347237880497E-2</v>
      </c>
      <c r="LA61" s="6">
        <v>5.6369785794813977E-3</v>
      </c>
      <c r="LB61" s="6">
        <v>6.7643742953776773E-3</v>
      </c>
      <c r="LC61" s="11">
        <v>2.2547914317925591E-3</v>
      </c>
      <c r="LD61" s="18">
        <v>887</v>
      </c>
      <c r="LE61" s="6">
        <v>4.5095828635851182E-3</v>
      </c>
      <c r="LF61" s="6">
        <v>0</v>
      </c>
      <c r="LG61" s="6">
        <v>0</v>
      </c>
      <c r="LH61" s="6">
        <v>0</v>
      </c>
      <c r="LI61" s="6">
        <v>0</v>
      </c>
      <c r="LJ61" s="6">
        <v>0</v>
      </c>
      <c r="LK61" s="6">
        <v>0</v>
      </c>
      <c r="LL61" s="6">
        <v>0</v>
      </c>
      <c r="LM61" s="6">
        <v>0</v>
      </c>
      <c r="LN61" s="6">
        <v>0</v>
      </c>
      <c r="LO61" s="6">
        <v>0</v>
      </c>
      <c r="LP61" s="6">
        <v>0</v>
      </c>
      <c r="LQ61" s="6">
        <v>1.1273957158962795E-3</v>
      </c>
      <c r="LR61" s="6">
        <v>0</v>
      </c>
      <c r="LS61" s="6">
        <v>0</v>
      </c>
      <c r="LT61" s="6">
        <v>0</v>
      </c>
      <c r="LU61" s="6">
        <v>0</v>
      </c>
      <c r="LV61" s="6">
        <v>0</v>
      </c>
      <c r="LW61" s="6">
        <v>0</v>
      </c>
      <c r="LX61" s="6">
        <v>0</v>
      </c>
      <c r="LY61" s="6">
        <v>0</v>
      </c>
      <c r="LZ61" s="6">
        <v>0</v>
      </c>
      <c r="MA61" s="6">
        <v>0</v>
      </c>
      <c r="MB61" s="6">
        <v>0</v>
      </c>
      <c r="MC61" s="6">
        <v>0</v>
      </c>
      <c r="MD61" s="6">
        <v>0</v>
      </c>
      <c r="ME61" s="6">
        <v>0</v>
      </c>
      <c r="MF61" s="6">
        <v>0</v>
      </c>
      <c r="MG61" s="6">
        <v>0</v>
      </c>
      <c r="MH61" s="6">
        <v>0</v>
      </c>
      <c r="MI61" s="6">
        <v>0</v>
      </c>
      <c r="MJ61" s="6">
        <v>1.1273957158962795E-3</v>
      </c>
      <c r="MK61" s="6">
        <v>0</v>
      </c>
      <c r="ML61" s="6">
        <v>1.1273957158962795E-3</v>
      </c>
      <c r="MM61" s="6">
        <v>0</v>
      </c>
      <c r="MN61" s="6">
        <v>0</v>
      </c>
      <c r="MO61" s="6">
        <v>0</v>
      </c>
      <c r="MP61" s="6">
        <v>0</v>
      </c>
      <c r="MQ61" s="6">
        <v>0</v>
      </c>
      <c r="MR61" s="6">
        <v>0</v>
      </c>
      <c r="MS61" s="6">
        <v>0</v>
      </c>
      <c r="MT61" s="6">
        <v>1.1273957158962795E-3</v>
      </c>
      <c r="MU61" s="6">
        <v>0</v>
      </c>
      <c r="MV61" s="6">
        <v>0</v>
      </c>
      <c r="MW61" s="6">
        <v>0</v>
      </c>
      <c r="MX61" s="6">
        <v>0</v>
      </c>
      <c r="MY61" s="6">
        <v>0</v>
      </c>
      <c r="MZ61" s="6">
        <v>0</v>
      </c>
      <c r="NA61" s="6">
        <v>1.1273957158962795E-3</v>
      </c>
      <c r="NB61" s="6">
        <v>0</v>
      </c>
      <c r="NC61" s="6">
        <v>0</v>
      </c>
      <c r="ND61" s="6">
        <v>0</v>
      </c>
      <c r="NE61" s="6">
        <v>0</v>
      </c>
      <c r="NF61" s="6">
        <v>1.1273957158962795E-3</v>
      </c>
      <c r="NG61" s="6">
        <v>0</v>
      </c>
      <c r="NH61" s="6">
        <v>0</v>
      </c>
      <c r="NI61" s="6">
        <v>0</v>
      </c>
      <c r="NJ61" s="6">
        <v>0</v>
      </c>
      <c r="NK61" s="6">
        <v>1.1273957158962795E-3</v>
      </c>
      <c r="NL61" s="6">
        <v>0</v>
      </c>
      <c r="NM61" s="6">
        <v>0</v>
      </c>
      <c r="NN61" s="6">
        <v>0</v>
      </c>
      <c r="NO61" s="6">
        <v>0</v>
      </c>
      <c r="NP61" s="6">
        <v>2.2547914317925591E-3</v>
      </c>
      <c r="NQ61" s="6">
        <v>0</v>
      </c>
      <c r="NR61" s="6">
        <v>0</v>
      </c>
      <c r="NS61" s="6">
        <v>0</v>
      </c>
      <c r="NT61" s="6">
        <v>0</v>
      </c>
      <c r="NU61" s="6">
        <v>1.1273957158962795E-3</v>
      </c>
      <c r="NV61" s="6">
        <v>0</v>
      </c>
      <c r="NW61" s="6">
        <v>1.1273957158962795E-3</v>
      </c>
      <c r="NX61" s="6">
        <v>0</v>
      </c>
      <c r="NY61" s="6">
        <v>2.2547914317925591E-3</v>
      </c>
      <c r="NZ61" s="6">
        <v>1.1273957158962795E-3</v>
      </c>
      <c r="OA61" s="6">
        <v>1.1273957158962795E-3</v>
      </c>
      <c r="OB61" s="6">
        <v>2.2547914317925591E-3</v>
      </c>
      <c r="OC61" s="6">
        <v>0</v>
      </c>
      <c r="OD61" s="6">
        <v>7.8917700112739568E-3</v>
      </c>
      <c r="OE61" s="6">
        <v>2.2547914317925591E-3</v>
      </c>
      <c r="OF61" s="6">
        <v>0</v>
      </c>
      <c r="OG61" s="6">
        <v>2.2547914317925591E-3</v>
      </c>
      <c r="OH61" s="6">
        <v>1.3528748590755355E-2</v>
      </c>
      <c r="OI61" s="6">
        <v>0</v>
      </c>
      <c r="OJ61" s="6">
        <v>0</v>
      </c>
      <c r="OK61" s="6">
        <v>0</v>
      </c>
      <c r="OL61" s="6">
        <v>3.3821871476888386E-3</v>
      </c>
      <c r="OM61" s="6">
        <v>1.1273957158962795E-3</v>
      </c>
      <c r="ON61" s="6">
        <v>2.2547914317925591E-3</v>
      </c>
      <c r="OO61" s="6">
        <v>5.6369785794813977E-3</v>
      </c>
      <c r="OP61" s="6">
        <v>4.3968432919954906E-2</v>
      </c>
      <c r="OQ61" s="6">
        <v>4.0586245772266064E-2</v>
      </c>
      <c r="OR61" s="6">
        <v>2.5930101465614429E-2</v>
      </c>
      <c r="OS61" s="6">
        <v>0</v>
      </c>
      <c r="OT61" s="6">
        <v>4.2841037204058623E-2</v>
      </c>
      <c r="OU61" s="6">
        <v>3.3821871476888386E-2</v>
      </c>
      <c r="OV61" s="6">
        <v>4.7350620067643741E-2</v>
      </c>
      <c r="OW61" s="6">
        <v>0.67418263810597523</v>
      </c>
      <c r="OX61" s="11">
        <v>2.9312288613303272E-2</v>
      </c>
      <c r="OY61" s="18">
        <v>887</v>
      </c>
      <c r="OZ61" s="6">
        <v>4.5095828635851182E-3</v>
      </c>
      <c r="PA61" s="6">
        <v>1.1273957158962795E-3</v>
      </c>
      <c r="PB61" s="6">
        <v>1.1273957158962795E-3</v>
      </c>
      <c r="PC61" s="6">
        <v>0</v>
      </c>
      <c r="PD61" s="6">
        <v>2.2547914317925591E-3</v>
      </c>
      <c r="PE61" s="6">
        <v>2.2547914317925591E-3</v>
      </c>
      <c r="PF61" s="6">
        <v>4.5095828635851182E-3</v>
      </c>
      <c r="PG61" s="6">
        <v>2.8184892897406989E-2</v>
      </c>
      <c r="PH61" s="6">
        <v>1.2401352874859075E-2</v>
      </c>
      <c r="PI61" s="11">
        <v>0.94363021420518611</v>
      </c>
      <c r="PJ61" s="18">
        <v>882</v>
      </c>
      <c r="PK61" s="6">
        <v>1.3605442176870748E-2</v>
      </c>
      <c r="PL61" s="6">
        <v>0.12131519274376418</v>
      </c>
      <c r="PM61" s="6">
        <v>0.86507936507936511</v>
      </c>
      <c r="PN61" s="11">
        <v>0</v>
      </c>
      <c r="PO61" s="18">
        <v>892</v>
      </c>
      <c r="PP61" s="6">
        <v>0.23654708520179374</v>
      </c>
      <c r="PQ61" s="6">
        <v>0.33968609865470856</v>
      </c>
      <c r="PR61" s="6">
        <v>0.16031390134529147</v>
      </c>
      <c r="PS61" s="6">
        <v>2.8026905829596417E-2</v>
      </c>
      <c r="PT61" s="6">
        <v>2.3542600896860985E-2</v>
      </c>
      <c r="PU61" s="11">
        <v>0.21188340807174888</v>
      </c>
      <c r="PV61" s="18">
        <v>555</v>
      </c>
      <c r="PW61" s="6">
        <v>0.14594594594594595</v>
      </c>
      <c r="PX61" s="6">
        <v>7.2072072072072071E-2</v>
      </c>
      <c r="PY61" s="6">
        <v>0.10990990990990991</v>
      </c>
      <c r="PZ61" s="6">
        <v>0.62702702702702706</v>
      </c>
      <c r="QA61" s="11">
        <v>4.504504504504505E-2</v>
      </c>
      <c r="QB61" s="18">
        <v>892</v>
      </c>
      <c r="QC61" s="6">
        <v>0.2623318385650224</v>
      </c>
      <c r="QD61" s="6">
        <v>0.18609865470852019</v>
      </c>
      <c r="QE61" s="6">
        <v>0.18609865470852019</v>
      </c>
      <c r="QF61" s="6">
        <v>0.11210762331838567</v>
      </c>
      <c r="QG61" s="6">
        <v>0.20739910313901344</v>
      </c>
      <c r="QH61" s="11">
        <v>4.5964125560538117E-2</v>
      </c>
      <c r="QI61" s="18">
        <v>0</v>
      </c>
      <c r="QJ61" s="6">
        <v>0</v>
      </c>
      <c r="QK61" s="6">
        <v>0</v>
      </c>
      <c r="QL61" s="6">
        <v>0</v>
      </c>
      <c r="QM61" s="6">
        <v>0</v>
      </c>
      <c r="QN61" s="6">
        <v>0</v>
      </c>
      <c r="QO61" s="6">
        <v>0</v>
      </c>
      <c r="QP61" s="6">
        <v>0</v>
      </c>
      <c r="QQ61" s="8">
        <v>0</v>
      </c>
      <c r="QR61" s="47">
        <v>60000</v>
      </c>
    </row>
    <row r="62" spans="1:460" ht="38.25" thickTop="1" thickBot="1" x14ac:dyDescent="0.3">
      <c r="A62" s="66">
        <f>VLOOKUP(B62,Vægt!A:F,6,FALSE)</f>
        <v>1.8553808556965845</v>
      </c>
      <c r="B62" s="2" t="s">
        <v>64</v>
      </c>
      <c r="C62" s="22">
        <v>630</v>
      </c>
      <c r="D62" s="18">
        <v>630</v>
      </c>
      <c r="E62" s="6">
        <v>7.301587301587302E-2</v>
      </c>
      <c r="F62" s="6">
        <v>0.14444444444444443</v>
      </c>
      <c r="G62" s="6">
        <v>0.12698412698412698</v>
      </c>
      <c r="H62" s="6">
        <v>0.1</v>
      </c>
      <c r="I62" s="6">
        <v>0.14126984126984127</v>
      </c>
      <c r="J62" s="6">
        <v>0.40793650793650793</v>
      </c>
      <c r="K62" s="11">
        <v>6.3492063492063492E-3</v>
      </c>
      <c r="L62" s="18">
        <v>630</v>
      </c>
      <c r="M62" s="6">
        <v>0.19523809523809527</v>
      </c>
      <c r="N62" s="6">
        <v>3.3333333333333333E-2</v>
      </c>
      <c r="O62" s="6">
        <v>3.1746031746031746E-3</v>
      </c>
      <c r="P62" s="6">
        <v>1.5873015873015873E-3</v>
      </c>
      <c r="Q62" s="6">
        <v>0.51428571428571423</v>
      </c>
      <c r="R62" s="6">
        <v>0.52380952380952384</v>
      </c>
      <c r="S62" s="6">
        <v>7.9365079365079361E-2</v>
      </c>
      <c r="T62" s="6">
        <v>4.2857142857142858E-2</v>
      </c>
      <c r="U62" s="6">
        <v>0.31428571428571428</v>
      </c>
      <c r="V62" s="6">
        <v>6.9841269841269843E-2</v>
      </c>
      <c r="W62" s="6">
        <v>0.21904761904761905</v>
      </c>
      <c r="X62" s="6">
        <v>0.30476190476190479</v>
      </c>
      <c r="Y62" s="6">
        <v>8.2539682539682524E-2</v>
      </c>
      <c r="Z62" s="11">
        <v>3.1746031746031746E-3</v>
      </c>
      <c r="AA62" s="18">
        <v>630</v>
      </c>
      <c r="AB62" s="6">
        <v>1.7460317460317461E-2</v>
      </c>
      <c r="AC62" s="6">
        <v>5.3968253968253971E-2</v>
      </c>
      <c r="AD62" s="6">
        <v>0.1</v>
      </c>
      <c r="AE62" s="6">
        <v>0.14761904761904762</v>
      </c>
      <c r="AF62" s="6">
        <v>0.67301587301587307</v>
      </c>
      <c r="AG62" s="11">
        <v>7.9365079365079361E-3</v>
      </c>
      <c r="AH62" s="18">
        <v>630</v>
      </c>
      <c r="AI62" s="6">
        <v>0.41111111111111109</v>
      </c>
      <c r="AJ62" s="6">
        <v>0.33809523809523812</v>
      </c>
      <c r="AK62" s="6">
        <v>0.14444444444444443</v>
      </c>
      <c r="AL62" s="6">
        <v>5.3968253968253971E-2</v>
      </c>
      <c r="AM62" s="6">
        <v>2.5396825396825397E-2</v>
      </c>
      <c r="AN62" s="11">
        <v>2.6984126984126985E-2</v>
      </c>
      <c r="AO62" s="18">
        <v>630</v>
      </c>
      <c r="AP62" s="6">
        <v>0.37619047619047619</v>
      </c>
      <c r="AQ62" s="6">
        <v>0.17460317460317459</v>
      </c>
      <c r="AR62" s="6">
        <v>0.15079365079365079</v>
      </c>
      <c r="AS62" s="6">
        <v>9.0476190476190474E-2</v>
      </c>
      <c r="AT62" s="6">
        <v>7.1428571428571425E-2</v>
      </c>
      <c r="AU62" s="11">
        <v>0.13650793650793649</v>
      </c>
      <c r="AV62" s="18">
        <v>630</v>
      </c>
      <c r="AW62" s="6">
        <v>0.51111111111111107</v>
      </c>
      <c r="AX62" s="6">
        <v>0.25714285714285712</v>
      </c>
      <c r="AY62" s="6">
        <v>0.13015873015873017</v>
      </c>
      <c r="AZ62" s="6">
        <v>1.5873015873015872E-2</v>
      </c>
      <c r="BA62" s="6">
        <v>1.4285714285714285E-2</v>
      </c>
      <c r="BB62" s="11">
        <v>7.1428571428571425E-2</v>
      </c>
      <c r="BC62" s="18">
        <v>630</v>
      </c>
      <c r="BD62" s="6">
        <v>0.74920634920634921</v>
      </c>
      <c r="BE62" s="6">
        <v>9.8412698412698424E-2</v>
      </c>
      <c r="BF62" s="6">
        <v>3.8095238095238099E-2</v>
      </c>
      <c r="BG62" s="6">
        <v>7.9365079365079361E-3</v>
      </c>
      <c r="BH62" s="6">
        <v>1.1111111111111112E-2</v>
      </c>
      <c r="BI62" s="11">
        <v>9.5238095238095233E-2</v>
      </c>
      <c r="BJ62" s="18">
        <v>0</v>
      </c>
      <c r="BK62" s="6">
        <v>0</v>
      </c>
      <c r="BL62" s="6">
        <v>0</v>
      </c>
      <c r="BM62" s="6">
        <v>0</v>
      </c>
      <c r="BN62" s="6">
        <v>0</v>
      </c>
      <c r="BO62" s="6">
        <v>0</v>
      </c>
      <c r="BP62" s="11">
        <v>0</v>
      </c>
      <c r="BQ62" s="18">
        <v>630</v>
      </c>
      <c r="BR62" s="6">
        <v>0.38095238095238093</v>
      </c>
      <c r="BS62" s="6">
        <v>0.29841269841269841</v>
      </c>
      <c r="BT62" s="6">
        <v>0.15079365079365079</v>
      </c>
      <c r="BU62" s="6">
        <v>7.4603174603174602E-2</v>
      </c>
      <c r="BV62" s="6">
        <v>8.5714285714285715E-2</v>
      </c>
      <c r="BW62" s="11">
        <v>9.5238095238095247E-3</v>
      </c>
      <c r="BX62" s="18">
        <v>630</v>
      </c>
      <c r="BY62" s="6">
        <v>0.10158730158730159</v>
      </c>
      <c r="BZ62" s="6">
        <v>0.24603174603174602</v>
      </c>
      <c r="CA62" s="6">
        <v>0.28412698412698412</v>
      </c>
      <c r="CB62" s="6">
        <v>0.18571428571428572</v>
      </c>
      <c r="CC62" s="6">
        <v>0.16984126984126985</v>
      </c>
      <c r="CD62" s="11">
        <v>1.2698412698412698E-2</v>
      </c>
      <c r="CE62" s="18">
        <v>630</v>
      </c>
      <c r="CF62" s="6">
        <v>0.37301587301587302</v>
      </c>
      <c r="CG62" s="6">
        <v>0.27301587301587299</v>
      </c>
      <c r="CH62" s="6">
        <v>0.21587301587301588</v>
      </c>
      <c r="CI62" s="6">
        <v>4.7619047619047616E-2</v>
      </c>
      <c r="CJ62" s="6">
        <v>2.6984126984126985E-2</v>
      </c>
      <c r="CK62" s="11">
        <v>6.3492063492063489E-2</v>
      </c>
      <c r="CL62" s="18">
        <v>630</v>
      </c>
      <c r="CM62" s="6">
        <v>0.1873015873015873</v>
      </c>
      <c r="CN62" s="6">
        <v>4.2857142857142858E-2</v>
      </c>
      <c r="CO62" s="6">
        <v>9.3650793650793651E-2</v>
      </c>
      <c r="CP62" s="6">
        <v>0.12222222222222222</v>
      </c>
      <c r="CQ62" s="6">
        <v>0.41587301587301589</v>
      </c>
      <c r="CR62" s="6">
        <v>0.1380952380952381</v>
      </c>
      <c r="CS62" s="22">
        <v>630</v>
      </c>
      <c r="CT62" s="6">
        <v>0.29206349206349208</v>
      </c>
      <c r="CU62" s="6">
        <v>0.29523809523809524</v>
      </c>
      <c r="CV62" s="6">
        <v>0.26190476190476192</v>
      </c>
      <c r="CW62" s="6">
        <v>6.3492063492063489E-2</v>
      </c>
      <c r="CX62" s="6">
        <v>3.968253968253968E-2</v>
      </c>
      <c r="CY62" s="11">
        <v>4.7619047619047616E-2</v>
      </c>
      <c r="CZ62" s="18">
        <v>630</v>
      </c>
      <c r="DA62" s="6">
        <v>0.56349206349206349</v>
      </c>
      <c r="DB62" s="6">
        <v>0.1873015873015873</v>
      </c>
      <c r="DC62" s="6">
        <v>9.3650793650793651E-2</v>
      </c>
      <c r="DD62" s="6">
        <v>2.2222222222222223E-2</v>
      </c>
      <c r="DE62" s="6">
        <v>9.5238095238095247E-3</v>
      </c>
      <c r="DF62" s="11">
        <v>0.12380952380952381</v>
      </c>
      <c r="DG62" s="18">
        <v>0</v>
      </c>
      <c r="DH62" s="6">
        <v>0</v>
      </c>
      <c r="DI62" s="6">
        <v>0</v>
      </c>
      <c r="DJ62" s="6">
        <v>0</v>
      </c>
      <c r="DK62" s="6">
        <v>0</v>
      </c>
      <c r="DL62" s="6">
        <v>0</v>
      </c>
      <c r="DM62" s="11">
        <v>0</v>
      </c>
      <c r="DN62" s="18">
        <v>630</v>
      </c>
      <c r="DO62" s="6">
        <v>0.83809523809523812</v>
      </c>
      <c r="DP62" s="11">
        <v>0.16190476190476188</v>
      </c>
      <c r="DQ62" s="18">
        <v>629</v>
      </c>
      <c r="DR62" s="6">
        <v>0.93481717011128784</v>
      </c>
      <c r="DS62" s="6">
        <v>0.63751987281399047</v>
      </c>
      <c r="DT62" s="6">
        <v>0.47376788553259142</v>
      </c>
      <c r="DU62" s="6">
        <v>0.48171701112877585</v>
      </c>
      <c r="DV62" s="6">
        <v>0.21303656597774245</v>
      </c>
      <c r="DW62" s="6">
        <v>0.21144674085850557</v>
      </c>
      <c r="DX62" s="6">
        <v>0.12241653418124006</v>
      </c>
      <c r="DY62" s="6">
        <v>6.0413354531001592E-2</v>
      </c>
      <c r="DZ62" s="6">
        <v>0.16534181240063592</v>
      </c>
      <c r="EA62" s="6">
        <v>0</v>
      </c>
      <c r="EB62" s="6">
        <v>1.589825119236884E-3</v>
      </c>
      <c r="EC62" s="11">
        <v>2.5437201907790145E-2</v>
      </c>
      <c r="ED62" s="18">
        <v>0</v>
      </c>
      <c r="EE62" s="6">
        <v>0</v>
      </c>
      <c r="EF62" s="6">
        <v>0</v>
      </c>
      <c r="EG62" s="6">
        <v>0</v>
      </c>
      <c r="EH62" s="6">
        <v>0</v>
      </c>
      <c r="EI62" s="6">
        <v>0</v>
      </c>
      <c r="EJ62" s="6">
        <v>0</v>
      </c>
      <c r="EK62" s="6">
        <v>0</v>
      </c>
      <c r="EL62" s="6">
        <v>0</v>
      </c>
      <c r="EM62" s="6">
        <v>0</v>
      </c>
      <c r="EN62" s="6">
        <v>0</v>
      </c>
      <c r="EO62" s="11">
        <v>0</v>
      </c>
      <c r="EP62" s="18">
        <v>0</v>
      </c>
      <c r="EQ62" s="6">
        <v>0</v>
      </c>
      <c r="ER62" s="6">
        <v>0</v>
      </c>
      <c r="ES62" s="6">
        <v>0</v>
      </c>
      <c r="ET62" s="6">
        <v>0</v>
      </c>
      <c r="EU62" s="6">
        <v>0</v>
      </c>
      <c r="EV62" s="6">
        <v>0</v>
      </c>
      <c r="EW62" s="6">
        <v>0</v>
      </c>
      <c r="EX62" s="6">
        <v>0</v>
      </c>
      <c r="EY62" s="6">
        <v>0</v>
      </c>
      <c r="EZ62" s="6">
        <v>0</v>
      </c>
      <c r="FA62" s="6">
        <v>0</v>
      </c>
      <c r="FB62" s="6">
        <v>0</v>
      </c>
      <c r="FC62" s="6">
        <v>0</v>
      </c>
      <c r="FD62" s="6">
        <v>0</v>
      </c>
      <c r="FE62" s="6">
        <v>0</v>
      </c>
      <c r="FF62" s="6">
        <v>0</v>
      </c>
      <c r="FG62" s="6">
        <v>0</v>
      </c>
      <c r="FH62" s="6">
        <v>0</v>
      </c>
      <c r="FI62" s="6">
        <v>0</v>
      </c>
      <c r="FJ62" s="11">
        <v>0</v>
      </c>
      <c r="FK62" s="18">
        <v>1</v>
      </c>
      <c r="FL62" s="6">
        <v>0</v>
      </c>
      <c r="FM62" s="6">
        <v>1</v>
      </c>
      <c r="FN62" s="6">
        <v>0</v>
      </c>
      <c r="FO62" s="6">
        <v>0</v>
      </c>
      <c r="FP62" s="6">
        <v>0</v>
      </c>
      <c r="FQ62" s="6">
        <v>1</v>
      </c>
      <c r="FR62" s="6">
        <v>0</v>
      </c>
      <c r="FS62" s="6">
        <v>0</v>
      </c>
      <c r="FT62" s="6">
        <v>0</v>
      </c>
      <c r="FU62" s="6">
        <v>0</v>
      </c>
      <c r="FV62" s="6">
        <v>1</v>
      </c>
      <c r="FW62" s="6">
        <v>0</v>
      </c>
      <c r="FX62" s="6">
        <v>0</v>
      </c>
      <c r="FY62" s="6">
        <v>0</v>
      </c>
      <c r="FZ62" s="6">
        <v>0</v>
      </c>
      <c r="GA62" s="6">
        <v>0</v>
      </c>
      <c r="GB62" s="11">
        <v>0</v>
      </c>
      <c r="GC62" s="18">
        <v>580</v>
      </c>
      <c r="GD62" s="6">
        <v>1.3793103448275864E-2</v>
      </c>
      <c r="GE62" s="6">
        <v>1.724137931034483E-3</v>
      </c>
      <c r="GF62" s="6">
        <v>2.9310344827586206E-2</v>
      </c>
      <c r="GG62" s="6">
        <v>0.32241379310344825</v>
      </c>
      <c r="GH62" s="6">
        <v>0.57758620689655171</v>
      </c>
      <c r="GI62" s="11">
        <v>5.5172413793103454E-2</v>
      </c>
      <c r="GJ62" s="18">
        <v>580</v>
      </c>
      <c r="GK62" s="6">
        <v>6.8965517241379318E-3</v>
      </c>
      <c r="GL62" s="6">
        <v>1.2068965517241379E-2</v>
      </c>
      <c r="GM62" s="6">
        <v>8.9655172413793102E-2</v>
      </c>
      <c r="GN62" s="6">
        <v>0.44655172413793104</v>
      </c>
      <c r="GO62" s="6">
        <v>0.40689655172413791</v>
      </c>
      <c r="GP62" s="11">
        <v>3.793103448275862E-2</v>
      </c>
      <c r="GQ62" s="18">
        <v>580</v>
      </c>
      <c r="GR62" s="6">
        <v>1.3793103448275864E-2</v>
      </c>
      <c r="GS62" s="6">
        <v>6.8965517241379318E-3</v>
      </c>
      <c r="GT62" s="6">
        <v>2.7586206896551727E-2</v>
      </c>
      <c r="GU62" s="6">
        <v>0.27758620689655172</v>
      </c>
      <c r="GV62" s="6">
        <v>0.65689655172413797</v>
      </c>
      <c r="GW62" s="11">
        <v>1.7241379310344827E-2</v>
      </c>
      <c r="GX62" s="18">
        <v>580</v>
      </c>
      <c r="GY62" s="6">
        <v>1.0344827586206896E-2</v>
      </c>
      <c r="GZ62" s="6">
        <v>6.8965517241379318E-3</v>
      </c>
      <c r="HA62" s="6">
        <v>3.793103448275862E-2</v>
      </c>
      <c r="HB62" s="6">
        <v>0.35</v>
      </c>
      <c r="HC62" s="6">
        <v>0.4879310344827586</v>
      </c>
      <c r="HD62" s="11">
        <v>0.10689655172413794</v>
      </c>
      <c r="HE62" s="18">
        <v>580</v>
      </c>
      <c r="HF62" s="6">
        <v>1.7241379310344827E-2</v>
      </c>
      <c r="HG62" s="6">
        <v>8.6206896551724137E-3</v>
      </c>
      <c r="HH62" s="6">
        <v>2.7586206896551727E-2</v>
      </c>
      <c r="HI62" s="6">
        <v>0.2982758620689655</v>
      </c>
      <c r="HJ62" s="6">
        <v>0.63793103448275867</v>
      </c>
      <c r="HK62" s="11">
        <v>1.0344827586206896E-2</v>
      </c>
      <c r="HL62" s="18">
        <v>580</v>
      </c>
      <c r="HM62" s="6">
        <v>1.3793103448275864E-2</v>
      </c>
      <c r="HN62" s="6">
        <v>3.2758620689655175E-2</v>
      </c>
      <c r="HO62" s="6">
        <v>0.13448275862068965</v>
      </c>
      <c r="HP62" s="6">
        <v>0.39655172413793105</v>
      </c>
      <c r="HQ62" s="6">
        <v>0.29137931034482761</v>
      </c>
      <c r="HR62" s="11">
        <v>0.1310344827586207</v>
      </c>
      <c r="HS62" s="18">
        <v>580</v>
      </c>
      <c r="HT62" s="6">
        <v>8.6206896551724137E-3</v>
      </c>
      <c r="HU62" s="6">
        <v>4.1379310344827586E-2</v>
      </c>
      <c r="HV62" s="6">
        <v>0.17586206896551723</v>
      </c>
      <c r="HW62" s="6">
        <v>0.2620689655172414</v>
      </c>
      <c r="HX62" s="6">
        <v>0.12758620689655173</v>
      </c>
      <c r="HY62" s="11">
        <v>0.3844827586206897</v>
      </c>
      <c r="HZ62" s="18">
        <v>580</v>
      </c>
      <c r="IA62" s="6">
        <v>3.4482758620689659E-3</v>
      </c>
      <c r="IB62" s="6">
        <v>3.6206896551724141E-2</v>
      </c>
      <c r="IC62" s="6">
        <v>0.1793103448275862</v>
      </c>
      <c r="ID62" s="6">
        <v>0.26551724137931032</v>
      </c>
      <c r="IE62" s="6">
        <v>0.10862068965517241</v>
      </c>
      <c r="IF62" s="11">
        <v>0.40689655172413791</v>
      </c>
      <c r="IG62" s="18">
        <v>580</v>
      </c>
      <c r="IH62" s="6">
        <v>6.8965517241379318E-3</v>
      </c>
      <c r="II62" s="6">
        <v>3.4482758620689659E-3</v>
      </c>
      <c r="IJ62" s="6">
        <v>5.5172413793103454E-2</v>
      </c>
      <c r="IK62" s="6">
        <v>0.26724137931034481</v>
      </c>
      <c r="IL62" s="6">
        <v>0.46724137931034482</v>
      </c>
      <c r="IM62" s="11">
        <v>0.2</v>
      </c>
      <c r="IN62" s="18">
        <v>580</v>
      </c>
      <c r="IO62" s="6">
        <v>3.4482758620689659E-3</v>
      </c>
      <c r="IP62" s="6">
        <v>1.0344827586206896E-2</v>
      </c>
      <c r="IQ62" s="6">
        <v>5.1724137931034482E-2</v>
      </c>
      <c r="IR62" s="6">
        <v>6.0344827586206892E-2</v>
      </c>
      <c r="IS62" s="6">
        <v>8.4482758620689657E-2</v>
      </c>
      <c r="IT62" s="11">
        <v>0.78965517241379313</v>
      </c>
      <c r="IU62" s="18">
        <v>0</v>
      </c>
      <c r="IV62" s="6">
        <v>0</v>
      </c>
      <c r="IW62" s="6">
        <v>0</v>
      </c>
      <c r="IX62" s="6">
        <v>0</v>
      </c>
      <c r="IY62" s="6">
        <v>0</v>
      </c>
      <c r="IZ62" s="6">
        <v>0</v>
      </c>
      <c r="JA62" s="11">
        <v>0</v>
      </c>
      <c r="JB62" s="18">
        <v>0</v>
      </c>
      <c r="JC62" s="6">
        <v>0</v>
      </c>
      <c r="JD62" s="6">
        <v>0</v>
      </c>
      <c r="JE62" s="6">
        <v>0</v>
      </c>
      <c r="JF62" s="6">
        <v>0</v>
      </c>
      <c r="JG62" s="6">
        <v>0</v>
      </c>
      <c r="JH62" s="11">
        <v>0</v>
      </c>
      <c r="JI62" s="18">
        <v>0</v>
      </c>
      <c r="JJ62" s="6">
        <v>0</v>
      </c>
      <c r="JK62" s="6">
        <v>0</v>
      </c>
      <c r="JL62" s="6">
        <v>0</v>
      </c>
      <c r="JM62" s="6">
        <v>0</v>
      </c>
      <c r="JN62" s="6">
        <v>0</v>
      </c>
      <c r="JO62" s="11">
        <v>0</v>
      </c>
      <c r="JP62" s="18">
        <v>602</v>
      </c>
      <c r="JQ62" s="6">
        <v>6.6445182724252497E-2</v>
      </c>
      <c r="JR62" s="6">
        <v>0.15282392026578073</v>
      </c>
      <c r="JS62" s="11">
        <v>0.78073089700996678</v>
      </c>
      <c r="JT62" s="15">
        <v>64.755813953488328</v>
      </c>
      <c r="JU62" s="18">
        <v>630</v>
      </c>
      <c r="JV62" s="6">
        <v>0.88253968253968251</v>
      </c>
      <c r="JW62" s="6">
        <v>7.7777777777777779E-2</v>
      </c>
      <c r="JX62" s="11">
        <v>3.968253968253968E-2</v>
      </c>
      <c r="JY62" s="18">
        <v>630</v>
      </c>
      <c r="JZ62" s="6">
        <v>0.89206349206349211</v>
      </c>
      <c r="KA62" s="6">
        <v>6.8253968253968247E-2</v>
      </c>
      <c r="KB62" s="11">
        <v>3.968253968253968E-2</v>
      </c>
      <c r="KC62" s="18">
        <v>630</v>
      </c>
      <c r="KD62" s="6">
        <v>3.1746031746031744E-2</v>
      </c>
      <c r="KE62" s="6">
        <v>0.29365079365079366</v>
      </c>
      <c r="KF62" s="6">
        <v>0.10317460317460317</v>
      </c>
      <c r="KG62" s="6">
        <v>0.53650793650793649</v>
      </c>
      <c r="KH62" s="11">
        <v>3.4920634920634921E-2</v>
      </c>
      <c r="KI62" s="18">
        <v>84</v>
      </c>
      <c r="KJ62" s="6">
        <v>0.39285714285714285</v>
      </c>
      <c r="KK62" s="6">
        <v>0.5714285714285714</v>
      </c>
      <c r="KL62" s="11">
        <v>3.5714285714285712E-2</v>
      </c>
      <c r="KM62" s="18">
        <v>630</v>
      </c>
      <c r="KN62" s="6">
        <v>0.68253968253968256</v>
      </c>
      <c r="KO62" s="6">
        <v>0.3396825396825397</v>
      </c>
      <c r="KP62" s="6">
        <v>0.34761904761904761</v>
      </c>
      <c r="KQ62" s="6">
        <v>0.10158730158730159</v>
      </c>
      <c r="KR62" s="6">
        <v>4.4444444444444446E-2</v>
      </c>
      <c r="KS62" s="6">
        <v>7.9365079365079361E-3</v>
      </c>
      <c r="KT62" s="6">
        <v>2.8571428571428571E-2</v>
      </c>
      <c r="KU62" s="6">
        <v>2.3809523809523808E-2</v>
      </c>
      <c r="KV62" s="6">
        <v>7.6190476190476197E-2</v>
      </c>
      <c r="KW62" s="11">
        <v>0.19365079365079368</v>
      </c>
      <c r="KX62" s="18">
        <v>626</v>
      </c>
      <c r="KY62" s="6">
        <v>7.9872204472843447E-3</v>
      </c>
      <c r="KZ62" s="6">
        <v>0.97284345047923326</v>
      </c>
      <c r="LA62" s="6">
        <v>1.2779552715654952E-2</v>
      </c>
      <c r="LB62" s="6">
        <v>6.3897763578274758E-3</v>
      </c>
      <c r="LC62" s="11">
        <v>0</v>
      </c>
      <c r="LD62" s="18">
        <v>626</v>
      </c>
      <c r="LE62" s="6">
        <v>1.5974440894568689E-3</v>
      </c>
      <c r="LF62" s="6">
        <v>0</v>
      </c>
      <c r="LG62" s="6">
        <v>0</v>
      </c>
      <c r="LH62" s="6">
        <v>0</v>
      </c>
      <c r="LI62" s="6">
        <v>0</v>
      </c>
      <c r="LJ62" s="6">
        <v>1.5974440894568689E-3</v>
      </c>
      <c r="LK62" s="6">
        <v>0</v>
      </c>
      <c r="LL62" s="6">
        <v>0</v>
      </c>
      <c r="LM62" s="6">
        <v>0</v>
      </c>
      <c r="LN62" s="6">
        <v>0</v>
      </c>
      <c r="LO62" s="6">
        <v>1.5974440894568689E-3</v>
      </c>
      <c r="LP62" s="6">
        <v>0</v>
      </c>
      <c r="LQ62" s="6">
        <v>0</v>
      </c>
      <c r="LR62" s="6">
        <v>0</v>
      </c>
      <c r="LS62" s="6">
        <v>0</v>
      </c>
      <c r="LT62" s="6">
        <v>0</v>
      </c>
      <c r="LU62" s="6">
        <v>0</v>
      </c>
      <c r="LV62" s="6">
        <v>0</v>
      </c>
      <c r="LW62" s="6">
        <v>0</v>
      </c>
      <c r="LX62" s="6">
        <v>0</v>
      </c>
      <c r="LY62" s="6">
        <v>1.5974440894568689E-3</v>
      </c>
      <c r="LZ62" s="6">
        <v>0</v>
      </c>
      <c r="MA62" s="6">
        <v>0</v>
      </c>
      <c r="MB62" s="6">
        <v>0</v>
      </c>
      <c r="MC62" s="6">
        <v>0</v>
      </c>
      <c r="MD62" s="6">
        <v>0</v>
      </c>
      <c r="ME62" s="6">
        <v>0</v>
      </c>
      <c r="MF62" s="6">
        <v>0</v>
      </c>
      <c r="MG62" s="6">
        <v>0</v>
      </c>
      <c r="MH62" s="6">
        <v>0</v>
      </c>
      <c r="MI62" s="6">
        <v>0</v>
      </c>
      <c r="MJ62" s="6">
        <v>0</v>
      </c>
      <c r="MK62" s="6">
        <v>0</v>
      </c>
      <c r="ML62" s="6">
        <v>0</v>
      </c>
      <c r="MM62" s="6">
        <v>0</v>
      </c>
      <c r="MN62" s="6">
        <v>0</v>
      </c>
      <c r="MO62" s="6">
        <v>0</v>
      </c>
      <c r="MP62" s="6">
        <v>0</v>
      </c>
      <c r="MQ62" s="6">
        <v>0</v>
      </c>
      <c r="MR62" s="6">
        <v>0</v>
      </c>
      <c r="MS62" s="6">
        <v>0</v>
      </c>
      <c r="MT62" s="6">
        <v>0</v>
      </c>
      <c r="MU62" s="6">
        <v>0</v>
      </c>
      <c r="MV62" s="6">
        <v>0</v>
      </c>
      <c r="MW62" s="6">
        <v>0</v>
      </c>
      <c r="MX62" s="6">
        <v>0</v>
      </c>
      <c r="MY62" s="6">
        <v>0</v>
      </c>
      <c r="MZ62" s="6">
        <v>0</v>
      </c>
      <c r="NA62" s="6">
        <v>0</v>
      </c>
      <c r="NB62" s="6">
        <v>0</v>
      </c>
      <c r="NC62" s="6">
        <v>0</v>
      </c>
      <c r="ND62" s="6">
        <v>1.5974440894568689E-3</v>
      </c>
      <c r="NE62" s="6">
        <v>0</v>
      </c>
      <c r="NF62" s="6">
        <v>0</v>
      </c>
      <c r="NG62" s="6">
        <v>0</v>
      </c>
      <c r="NH62" s="6">
        <v>0</v>
      </c>
      <c r="NI62" s="6">
        <v>0</v>
      </c>
      <c r="NJ62" s="6">
        <v>1.5974440894568689E-3</v>
      </c>
      <c r="NK62" s="6">
        <v>3.1948881789137379E-3</v>
      </c>
      <c r="NL62" s="6">
        <v>0</v>
      </c>
      <c r="NM62" s="6">
        <v>0</v>
      </c>
      <c r="NN62" s="6">
        <v>0</v>
      </c>
      <c r="NO62" s="6">
        <v>0</v>
      </c>
      <c r="NP62" s="6">
        <v>3.1948881789137379E-3</v>
      </c>
      <c r="NQ62" s="6">
        <v>0</v>
      </c>
      <c r="NR62" s="6">
        <v>1.5974440894568689E-3</v>
      </c>
      <c r="NS62" s="6">
        <v>2.2364217252396165E-2</v>
      </c>
      <c r="NT62" s="6">
        <v>0</v>
      </c>
      <c r="NU62" s="6">
        <v>6.3897763578274758E-3</v>
      </c>
      <c r="NV62" s="6">
        <v>1.5974440894568689E-3</v>
      </c>
      <c r="NW62" s="6">
        <v>6.3897763578274758E-3</v>
      </c>
      <c r="NX62" s="6">
        <v>1.5974440894568689E-3</v>
      </c>
      <c r="NY62" s="6">
        <v>1.5974440894568689E-3</v>
      </c>
      <c r="NZ62" s="6">
        <v>3.5143769968051117E-2</v>
      </c>
      <c r="OA62" s="6">
        <v>9.5846645367412137E-3</v>
      </c>
      <c r="OB62" s="6">
        <v>2.8753993610223641E-2</v>
      </c>
      <c r="OC62" s="6">
        <v>1.9169329073482427E-2</v>
      </c>
      <c r="OD62" s="6">
        <v>1.437699680511182E-2</v>
      </c>
      <c r="OE62" s="6">
        <v>3.6741214057507986E-2</v>
      </c>
      <c r="OF62" s="6">
        <v>0</v>
      </c>
      <c r="OG62" s="6">
        <v>6.8690095846645371E-2</v>
      </c>
      <c r="OH62" s="6">
        <v>0.69648562300319494</v>
      </c>
      <c r="OI62" s="6">
        <v>0</v>
      </c>
      <c r="OJ62" s="6">
        <v>1.5974440894568689E-3</v>
      </c>
      <c r="OK62" s="6">
        <v>3.1948881789137379E-3</v>
      </c>
      <c r="OL62" s="6">
        <v>3.1948881789137379E-3</v>
      </c>
      <c r="OM62" s="6">
        <v>1.5974440894568689E-3</v>
      </c>
      <c r="ON62" s="6">
        <v>0</v>
      </c>
      <c r="OO62" s="6">
        <v>1.2779552715654952E-2</v>
      </c>
      <c r="OP62" s="6">
        <v>0</v>
      </c>
      <c r="OQ62" s="6">
        <v>0</v>
      </c>
      <c r="OR62" s="6">
        <v>1.5974440894568689E-3</v>
      </c>
      <c r="OS62" s="6">
        <v>0</v>
      </c>
      <c r="OT62" s="6">
        <v>0</v>
      </c>
      <c r="OU62" s="6">
        <v>6.3897763578274758E-3</v>
      </c>
      <c r="OV62" s="6">
        <v>1.5974440894568689E-3</v>
      </c>
      <c r="OW62" s="6">
        <v>0</v>
      </c>
      <c r="OX62" s="11">
        <v>1.5974440894568689E-3</v>
      </c>
      <c r="OY62" s="18">
        <v>626</v>
      </c>
      <c r="OZ62" s="6">
        <v>1.5974440894568689E-3</v>
      </c>
      <c r="PA62" s="6">
        <v>3.1948881789137379E-3</v>
      </c>
      <c r="PB62" s="6">
        <v>1.5974440894568689E-3</v>
      </c>
      <c r="PC62" s="6">
        <v>0</v>
      </c>
      <c r="PD62" s="6">
        <v>0</v>
      </c>
      <c r="PE62" s="6">
        <v>1.5974440894568689E-3</v>
      </c>
      <c r="PF62" s="6">
        <v>1.5974440894568689E-2</v>
      </c>
      <c r="PG62" s="6">
        <v>0.89776357827476039</v>
      </c>
      <c r="PH62" s="6">
        <v>6.3897763578274758E-2</v>
      </c>
      <c r="PI62" s="11">
        <v>1.437699680511182E-2</v>
      </c>
      <c r="PJ62" s="18">
        <v>621</v>
      </c>
      <c r="PK62" s="6">
        <v>9.6618357487922701E-3</v>
      </c>
      <c r="PL62" s="6">
        <v>7.0853462157809979E-2</v>
      </c>
      <c r="PM62" s="6">
        <v>0.91948470209339772</v>
      </c>
      <c r="PN62" s="11">
        <v>0</v>
      </c>
      <c r="PO62" s="18">
        <v>630</v>
      </c>
      <c r="PP62" s="6">
        <v>0.28730158730158728</v>
      </c>
      <c r="PQ62" s="6">
        <v>0.28412698412698412</v>
      </c>
      <c r="PR62" s="6">
        <v>0.14285714285714285</v>
      </c>
      <c r="PS62" s="6">
        <v>3.8095238095238099E-2</v>
      </c>
      <c r="PT62" s="6">
        <v>2.0634920634920631E-2</v>
      </c>
      <c r="PU62" s="11">
        <v>0.22698412698412698</v>
      </c>
      <c r="PV62" s="18">
        <v>372</v>
      </c>
      <c r="PW62" s="6">
        <v>4.8387096774193547E-2</v>
      </c>
      <c r="PX62" s="6">
        <v>7.2580645161290328E-2</v>
      </c>
      <c r="PY62" s="6">
        <v>6.4516129032258063E-2</v>
      </c>
      <c r="PZ62" s="6">
        <v>0.7768817204301075</v>
      </c>
      <c r="QA62" s="11">
        <v>3.7634408602150539E-2</v>
      </c>
      <c r="QB62" s="18">
        <v>630</v>
      </c>
      <c r="QC62" s="6">
        <v>0.43492063492063493</v>
      </c>
      <c r="QD62" s="6">
        <v>6.3492063492063489E-2</v>
      </c>
      <c r="QE62" s="6">
        <v>0.1126984126984127</v>
      </c>
      <c r="QF62" s="6">
        <v>8.4126984126984133E-2</v>
      </c>
      <c r="QG62" s="6">
        <v>0.23968253968253969</v>
      </c>
      <c r="QH62" s="11">
        <v>6.5079365079365084E-2</v>
      </c>
      <c r="QI62" s="18">
        <v>0</v>
      </c>
      <c r="QJ62" s="6">
        <v>0</v>
      </c>
      <c r="QK62" s="6">
        <v>0</v>
      </c>
      <c r="QL62" s="6">
        <v>0</v>
      </c>
      <c r="QM62" s="6">
        <v>0</v>
      </c>
      <c r="QN62" s="6">
        <v>0</v>
      </c>
      <c r="QO62" s="6">
        <v>0</v>
      </c>
      <c r="QP62" s="6">
        <v>0</v>
      </c>
      <c r="QQ62" s="8">
        <v>0</v>
      </c>
      <c r="QR62" s="44" t="s">
        <v>365</v>
      </c>
    </row>
    <row r="63" spans="1:460" ht="26.25" thickTop="1" thickBot="1" x14ac:dyDescent="0.3">
      <c r="A63" s="66">
        <f>VLOOKUP(B63,Vægt!A:F,6,FALSE)</f>
        <v>0.45323353678985756</v>
      </c>
      <c r="B63" s="3" t="s">
        <v>65</v>
      </c>
      <c r="C63" s="23">
        <v>3397</v>
      </c>
      <c r="D63" s="19">
        <v>3397</v>
      </c>
      <c r="E63" s="7">
        <v>0.30468060052987933</v>
      </c>
      <c r="F63" s="7">
        <v>0.27906976744186046</v>
      </c>
      <c r="G63" s="7">
        <v>0.20635855166323228</v>
      </c>
      <c r="H63" s="7">
        <v>9.0079481895790389E-2</v>
      </c>
      <c r="I63" s="7">
        <v>5.5637327053282309E-2</v>
      </c>
      <c r="J63" s="7">
        <v>6.123049749779217E-2</v>
      </c>
      <c r="K63" s="12">
        <v>2.9437739181630853E-3</v>
      </c>
      <c r="L63" s="19">
        <v>3397</v>
      </c>
      <c r="M63" s="7">
        <v>0.33411833971151017</v>
      </c>
      <c r="N63" s="7">
        <v>0.12717103326464527</v>
      </c>
      <c r="O63" s="7">
        <v>2.3550191345304682E-3</v>
      </c>
      <c r="P63" s="7">
        <v>2.6493965263467765E-3</v>
      </c>
      <c r="Q63" s="7">
        <v>0.27936414483367678</v>
      </c>
      <c r="R63" s="7">
        <v>0.34206652929055048</v>
      </c>
      <c r="S63" s="7">
        <v>0.1604356785398881</v>
      </c>
      <c r="T63" s="7">
        <v>5.88754783632617E-2</v>
      </c>
      <c r="U63" s="7">
        <v>0.29908743008536942</v>
      </c>
      <c r="V63" s="7">
        <v>0.16926700029437738</v>
      </c>
      <c r="W63" s="7">
        <v>0.31675007359434798</v>
      </c>
      <c r="X63" s="7">
        <v>0.41389461289372975</v>
      </c>
      <c r="Y63" s="7">
        <v>3.0320871357079775E-2</v>
      </c>
      <c r="Z63" s="12">
        <v>1.1775095672652341E-3</v>
      </c>
      <c r="AA63" s="19">
        <v>3397</v>
      </c>
      <c r="AB63" s="7">
        <v>1.5307624374448043E-2</v>
      </c>
      <c r="AC63" s="7">
        <v>3.7974683544303799E-2</v>
      </c>
      <c r="AD63" s="7">
        <v>9.4495142773035029E-2</v>
      </c>
      <c r="AE63" s="7">
        <v>0.20635855166323228</v>
      </c>
      <c r="AF63" s="7">
        <v>0.63703267589049162</v>
      </c>
      <c r="AG63" s="12">
        <v>8.8313217544892554E-3</v>
      </c>
      <c r="AH63" s="19">
        <v>3397</v>
      </c>
      <c r="AI63" s="7">
        <v>0.34559905799234619</v>
      </c>
      <c r="AJ63" s="7">
        <v>0.35148660582867236</v>
      </c>
      <c r="AK63" s="7">
        <v>0.22784810126582278</v>
      </c>
      <c r="AL63" s="7">
        <v>4.5628495731527809E-2</v>
      </c>
      <c r="AM63" s="7">
        <v>1.0303208713570797E-2</v>
      </c>
      <c r="AN63" s="12">
        <v>1.9134530468060053E-2</v>
      </c>
      <c r="AO63" s="19">
        <v>3397</v>
      </c>
      <c r="AP63" s="7">
        <v>0.36561672063585521</v>
      </c>
      <c r="AQ63" s="7">
        <v>0.2178392699440683</v>
      </c>
      <c r="AR63" s="7">
        <v>0.18751839858698852</v>
      </c>
      <c r="AS63" s="7">
        <v>7.9481895790403295E-2</v>
      </c>
      <c r="AT63" s="7">
        <v>2.4433323520753607E-2</v>
      </c>
      <c r="AU63" s="12">
        <v>0.12511039152193112</v>
      </c>
      <c r="AV63" s="19">
        <v>3397</v>
      </c>
      <c r="AW63" s="7">
        <v>0.40035325287017964</v>
      </c>
      <c r="AX63" s="7">
        <v>0.29820429790992053</v>
      </c>
      <c r="AY63" s="7">
        <v>0.20282602296143659</v>
      </c>
      <c r="AZ63" s="7">
        <v>4.121283485428319E-2</v>
      </c>
      <c r="BA63" s="7">
        <v>1.1186340889019724E-2</v>
      </c>
      <c r="BB63" s="12">
        <v>4.6217250515160437E-2</v>
      </c>
      <c r="BC63" s="19">
        <v>3397</v>
      </c>
      <c r="BD63" s="7">
        <v>0.68884309685016187</v>
      </c>
      <c r="BE63" s="7">
        <v>0.15984692375625553</v>
      </c>
      <c r="BF63" s="7">
        <v>6.9767441860465115E-2</v>
      </c>
      <c r="BG63" s="7">
        <v>1.5307624374448043E-2</v>
      </c>
      <c r="BH63" s="7">
        <v>7.9481895790403292E-3</v>
      </c>
      <c r="BI63" s="12">
        <v>5.8286723579629079E-2</v>
      </c>
      <c r="BJ63" s="19">
        <v>0</v>
      </c>
      <c r="BK63" s="7">
        <v>0</v>
      </c>
      <c r="BL63" s="7">
        <v>0</v>
      </c>
      <c r="BM63" s="7">
        <v>0</v>
      </c>
      <c r="BN63" s="7">
        <v>0</v>
      </c>
      <c r="BO63" s="7">
        <v>0</v>
      </c>
      <c r="BP63" s="12">
        <v>0</v>
      </c>
      <c r="BQ63" s="19">
        <v>3397</v>
      </c>
      <c r="BR63" s="7">
        <v>0.63114512805416545</v>
      </c>
      <c r="BS63" s="7">
        <v>0.2075360612304975</v>
      </c>
      <c r="BT63" s="7">
        <v>9.2728878422137159E-2</v>
      </c>
      <c r="BU63" s="7">
        <v>3.7974683544303799E-2</v>
      </c>
      <c r="BV63" s="7">
        <v>2.3550191345304682E-2</v>
      </c>
      <c r="BW63" s="12">
        <v>7.0650574035914038E-3</v>
      </c>
      <c r="BX63" s="19">
        <v>3397</v>
      </c>
      <c r="BY63" s="7">
        <v>6.0641742714159549E-2</v>
      </c>
      <c r="BZ63" s="7">
        <v>0.17633205769796881</v>
      </c>
      <c r="CA63" s="7">
        <v>0.32381513099793935</v>
      </c>
      <c r="CB63" s="7">
        <v>0.25846335001471887</v>
      </c>
      <c r="CC63" s="7">
        <v>0.17515454813070355</v>
      </c>
      <c r="CD63" s="12">
        <v>5.5931704445098618E-3</v>
      </c>
      <c r="CE63" s="19">
        <v>3397</v>
      </c>
      <c r="CF63" s="7">
        <v>0.26081836914924933</v>
      </c>
      <c r="CG63" s="7">
        <v>0.18192522814247866</v>
      </c>
      <c r="CH63" s="7">
        <v>0.28142478657639092</v>
      </c>
      <c r="CI63" s="7">
        <v>0.16514571680894907</v>
      </c>
      <c r="CJ63" s="7">
        <v>5.4165440094200774E-2</v>
      </c>
      <c r="CK63" s="12">
        <v>5.652045922873123E-2</v>
      </c>
      <c r="CL63" s="19">
        <v>3397</v>
      </c>
      <c r="CM63" s="7">
        <v>0.15955254636443922</v>
      </c>
      <c r="CN63" s="7">
        <v>7.7126876655872825E-2</v>
      </c>
      <c r="CO63" s="7">
        <v>0.13982926111274654</v>
      </c>
      <c r="CP63" s="7">
        <v>0.20606417427141596</v>
      </c>
      <c r="CQ63" s="7">
        <v>0.28083603179275829</v>
      </c>
      <c r="CR63" s="7">
        <v>0.13659110980276715</v>
      </c>
      <c r="CS63" s="23">
        <v>3397</v>
      </c>
      <c r="CT63" s="7">
        <v>0.18899028554607006</v>
      </c>
      <c r="CU63" s="7">
        <v>0.25993523697380039</v>
      </c>
      <c r="CV63" s="7">
        <v>0.30968501619075656</v>
      </c>
      <c r="CW63" s="7">
        <v>0.15219311156903151</v>
      </c>
      <c r="CX63" s="7">
        <v>5.4754194877833375E-2</v>
      </c>
      <c r="CY63" s="12">
        <v>3.4442154842508094E-2</v>
      </c>
      <c r="CZ63" s="19">
        <v>3397</v>
      </c>
      <c r="DA63" s="7">
        <v>0.40682955549013838</v>
      </c>
      <c r="DB63" s="7">
        <v>0.2446276125993524</v>
      </c>
      <c r="DC63" s="7">
        <v>0.2075360612304975</v>
      </c>
      <c r="DD63" s="7">
        <v>6.0936120105975863E-2</v>
      </c>
      <c r="DE63" s="7">
        <v>1.4718869590815425E-2</v>
      </c>
      <c r="DF63" s="12">
        <v>6.5351780983220489E-2</v>
      </c>
      <c r="DG63" s="19">
        <v>0</v>
      </c>
      <c r="DH63" s="7">
        <v>0</v>
      </c>
      <c r="DI63" s="7">
        <v>0</v>
      </c>
      <c r="DJ63" s="7">
        <v>0</v>
      </c>
      <c r="DK63" s="7">
        <v>0</v>
      </c>
      <c r="DL63" s="7">
        <v>0</v>
      </c>
      <c r="DM63" s="12">
        <v>0</v>
      </c>
      <c r="DN63" s="19">
        <v>3397</v>
      </c>
      <c r="DO63" s="7">
        <v>0.84456873712098912</v>
      </c>
      <c r="DP63" s="12">
        <v>0.15543126287901088</v>
      </c>
      <c r="DQ63" s="19">
        <v>0</v>
      </c>
      <c r="DR63" s="7">
        <v>0</v>
      </c>
      <c r="DS63" s="7">
        <v>0</v>
      </c>
      <c r="DT63" s="7">
        <v>0</v>
      </c>
      <c r="DU63" s="7">
        <v>0</v>
      </c>
      <c r="DV63" s="7">
        <v>0</v>
      </c>
      <c r="DW63" s="7">
        <v>0</v>
      </c>
      <c r="DX63" s="7">
        <v>0</v>
      </c>
      <c r="DY63" s="7">
        <v>0</v>
      </c>
      <c r="DZ63" s="7">
        <v>0</v>
      </c>
      <c r="EA63" s="7">
        <v>0</v>
      </c>
      <c r="EB63" s="7">
        <v>0</v>
      </c>
      <c r="EC63" s="12">
        <v>0</v>
      </c>
      <c r="ED63" s="19">
        <v>0</v>
      </c>
      <c r="EE63" s="7">
        <v>0</v>
      </c>
      <c r="EF63" s="7">
        <v>0</v>
      </c>
      <c r="EG63" s="7">
        <v>0</v>
      </c>
      <c r="EH63" s="7">
        <v>0</v>
      </c>
      <c r="EI63" s="7">
        <v>0</v>
      </c>
      <c r="EJ63" s="7">
        <v>0</v>
      </c>
      <c r="EK63" s="7">
        <v>0</v>
      </c>
      <c r="EL63" s="7">
        <v>0</v>
      </c>
      <c r="EM63" s="7">
        <v>0</v>
      </c>
      <c r="EN63" s="7">
        <v>0</v>
      </c>
      <c r="EO63" s="12">
        <v>0</v>
      </c>
      <c r="EP63" s="19">
        <v>0</v>
      </c>
      <c r="EQ63" s="7">
        <v>0</v>
      </c>
      <c r="ER63" s="7">
        <v>0</v>
      </c>
      <c r="ES63" s="7">
        <v>0</v>
      </c>
      <c r="ET63" s="7">
        <v>0</v>
      </c>
      <c r="EU63" s="7">
        <v>0</v>
      </c>
      <c r="EV63" s="7">
        <v>0</v>
      </c>
      <c r="EW63" s="7">
        <v>0</v>
      </c>
      <c r="EX63" s="7">
        <v>0</v>
      </c>
      <c r="EY63" s="7">
        <v>0</v>
      </c>
      <c r="EZ63" s="7">
        <v>0</v>
      </c>
      <c r="FA63" s="7">
        <v>0</v>
      </c>
      <c r="FB63" s="7">
        <v>0</v>
      </c>
      <c r="FC63" s="7">
        <v>0</v>
      </c>
      <c r="FD63" s="7">
        <v>0</v>
      </c>
      <c r="FE63" s="7">
        <v>0</v>
      </c>
      <c r="FF63" s="7">
        <v>0</v>
      </c>
      <c r="FG63" s="7">
        <v>0</v>
      </c>
      <c r="FH63" s="7">
        <v>0</v>
      </c>
      <c r="FI63" s="7">
        <v>0</v>
      </c>
      <c r="FJ63" s="12">
        <v>0</v>
      </c>
      <c r="FK63" s="19">
        <v>3397</v>
      </c>
      <c r="FL63" s="7">
        <v>0.80924345010303211</v>
      </c>
      <c r="FM63" s="7">
        <v>0.75095672652340295</v>
      </c>
      <c r="FN63" s="7">
        <v>0.6178981454224316</v>
      </c>
      <c r="FO63" s="7">
        <v>0.28819546658816603</v>
      </c>
      <c r="FP63" s="7">
        <v>0.26788342655284075</v>
      </c>
      <c r="FQ63" s="7">
        <v>0.22078304386223138</v>
      </c>
      <c r="FR63" s="7">
        <v>0.22696496909037386</v>
      </c>
      <c r="FS63" s="7">
        <v>0.2113629673241095</v>
      </c>
      <c r="FT63" s="7">
        <v>0.18074771857521343</v>
      </c>
      <c r="FU63" s="7">
        <v>3.4442154842508094E-2</v>
      </c>
      <c r="FV63" s="7">
        <v>4.091845746246689E-2</v>
      </c>
      <c r="FW63" s="7">
        <v>0.12834854283191052</v>
      </c>
      <c r="FX63" s="7">
        <v>0.28613482484545189</v>
      </c>
      <c r="FY63" s="7">
        <v>6.9767441860465115E-2</v>
      </c>
      <c r="FZ63" s="7">
        <v>2.9437739181630853E-4</v>
      </c>
      <c r="GA63" s="7">
        <v>3.5325287017957019E-3</v>
      </c>
      <c r="GB63" s="12">
        <v>1.1480718280836032E-2</v>
      </c>
      <c r="GC63" s="19">
        <v>2352</v>
      </c>
      <c r="GD63" s="7">
        <v>1.5306122448979591E-2</v>
      </c>
      <c r="GE63" s="7">
        <v>1.2755102040816328E-3</v>
      </c>
      <c r="GF63" s="7">
        <v>2.5510204081632654E-2</v>
      </c>
      <c r="GG63" s="7">
        <v>0.34056122448979592</v>
      </c>
      <c r="GH63" s="7">
        <v>0.60204081632653061</v>
      </c>
      <c r="GI63" s="12">
        <v>1.5306122448979591E-2</v>
      </c>
      <c r="GJ63" s="19">
        <v>2352</v>
      </c>
      <c r="GK63" s="7">
        <v>1.2329931972789114E-2</v>
      </c>
      <c r="GL63" s="7">
        <v>5.1020408163265311E-3</v>
      </c>
      <c r="GM63" s="7">
        <v>5.7397959183673478E-2</v>
      </c>
      <c r="GN63" s="7">
        <v>0.42644557823129253</v>
      </c>
      <c r="GO63" s="7">
        <v>0.48681972789115646</v>
      </c>
      <c r="GP63" s="12">
        <v>1.1904761904761904E-2</v>
      </c>
      <c r="GQ63" s="19">
        <v>2352</v>
      </c>
      <c r="GR63" s="7">
        <v>1.4455782312925169E-2</v>
      </c>
      <c r="GS63" s="7">
        <v>4.6768707482993197E-3</v>
      </c>
      <c r="GT63" s="7">
        <v>3.486394557823129E-2</v>
      </c>
      <c r="GU63" s="7">
        <v>0.37670068027210879</v>
      </c>
      <c r="GV63" s="7">
        <v>0.56335034013605445</v>
      </c>
      <c r="GW63" s="12">
        <v>5.9523809523809521E-3</v>
      </c>
      <c r="GX63" s="19">
        <v>2352</v>
      </c>
      <c r="GY63" s="7">
        <v>1.7006802721088437E-2</v>
      </c>
      <c r="GZ63" s="7">
        <v>2.1258503401360546E-3</v>
      </c>
      <c r="HA63" s="7">
        <v>4.1241496598639446E-2</v>
      </c>
      <c r="HB63" s="7">
        <v>0.38095238095238093</v>
      </c>
      <c r="HC63" s="7">
        <v>0.48086734693877553</v>
      </c>
      <c r="HD63" s="12">
        <v>7.7806122448979595E-2</v>
      </c>
      <c r="HE63" s="19">
        <v>2352</v>
      </c>
      <c r="HF63" s="7">
        <v>2.2108843537414966E-2</v>
      </c>
      <c r="HG63" s="7">
        <v>8.5034013605442174E-4</v>
      </c>
      <c r="HH63" s="7">
        <v>1.1054421768707483E-2</v>
      </c>
      <c r="HI63" s="7">
        <v>0.26360544217687076</v>
      </c>
      <c r="HJ63" s="7">
        <v>0.6998299319727892</v>
      </c>
      <c r="HK63" s="12">
        <v>2.5510204081632655E-3</v>
      </c>
      <c r="HL63" s="19">
        <v>2352</v>
      </c>
      <c r="HM63" s="7">
        <v>1.6581632653061226E-2</v>
      </c>
      <c r="HN63" s="7">
        <v>9.9064625850340135E-2</v>
      </c>
      <c r="HO63" s="7">
        <v>0.21726190476190477</v>
      </c>
      <c r="HP63" s="7">
        <v>0.40858843537414968</v>
      </c>
      <c r="HQ63" s="7">
        <v>0.1870748299319728</v>
      </c>
      <c r="HR63" s="12">
        <v>7.1428571428571425E-2</v>
      </c>
      <c r="HS63" s="19">
        <v>2352</v>
      </c>
      <c r="HT63" s="7">
        <v>8.9285714285714281E-3</v>
      </c>
      <c r="HU63" s="7">
        <v>3.0612244897959183E-2</v>
      </c>
      <c r="HV63" s="7">
        <v>0.16326530612244899</v>
      </c>
      <c r="HW63" s="7">
        <v>0.33801020408163263</v>
      </c>
      <c r="HX63" s="7">
        <v>0.17389455782312926</v>
      </c>
      <c r="HY63" s="12">
        <v>0.28528911564625853</v>
      </c>
      <c r="HZ63" s="19">
        <v>2352</v>
      </c>
      <c r="IA63" s="7">
        <v>8.0782312925170071E-3</v>
      </c>
      <c r="IB63" s="7">
        <v>2.6360544217687076E-2</v>
      </c>
      <c r="IC63" s="7">
        <v>0.16666666666666663</v>
      </c>
      <c r="ID63" s="7">
        <v>0.35331632653061218</v>
      </c>
      <c r="IE63" s="7">
        <v>0.15518707482993196</v>
      </c>
      <c r="IF63" s="12">
        <v>0.29039115646258501</v>
      </c>
      <c r="IG63" s="19">
        <v>2352</v>
      </c>
      <c r="IH63" s="7">
        <v>1.5731292517006803E-2</v>
      </c>
      <c r="II63" s="7">
        <v>1.2755102040816328E-3</v>
      </c>
      <c r="IJ63" s="7">
        <v>5.4421768707482991E-2</v>
      </c>
      <c r="IK63" s="7">
        <v>0.28741496598639454</v>
      </c>
      <c r="IL63" s="7">
        <v>0.4893707482993197</v>
      </c>
      <c r="IM63" s="12">
        <v>0.15178571428571427</v>
      </c>
      <c r="IN63" s="19">
        <v>2352</v>
      </c>
      <c r="IO63" s="7">
        <v>7.2278911564625844E-3</v>
      </c>
      <c r="IP63" s="7">
        <v>7.6530612244897957E-3</v>
      </c>
      <c r="IQ63" s="7">
        <v>6.9302721088435368E-2</v>
      </c>
      <c r="IR63" s="7">
        <v>5.4421768707482991E-2</v>
      </c>
      <c r="IS63" s="7">
        <v>5.6122448979591837E-2</v>
      </c>
      <c r="IT63" s="12">
        <v>0.80527210884353739</v>
      </c>
      <c r="IU63" s="19">
        <v>0</v>
      </c>
      <c r="IV63" s="7">
        <v>0</v>
      </c>
      <c r="IW63" s="7">
        <v>0</v>
      </c>
      <c r="IX63" s="7">
        <v>0</v>
      </c>
      <c r="IY63" s="7">
        <v>0</v>
      </c>
      <c r="IZ63" s="7">
        <v>0</v>
      </c>
      <c r="JA63" s="12">
        <v>0</v>
      </c>
      <c r="JB63" s="19">
        <v>0</v>
      </c>
      <c r="JC63" s="7">
        <v>0</v>
      </c>
      <c r="JD63" s="7">
        <v>0</v>
      </c>
      <c r="JE63" s="7">
        <v>0</v>
      </c>
      <c r="JF63" s="7">
        <v>0</v>
      </c>
      <c r="JG63" s="7">
        <v>0</v>
      </c>
      <c r="JH63" s="12">
        <v>0</v>
      </c>
      <c r="JI63" s="19">
        <v>0</v>
      </c>
      <c r="JJ63" s="7">
        <v>0</v>
      </c>
      <c r="JK63" s="7">
        <v>0</v>
      </c>
      <c r="JL63" s="7">
        <v>0</v>
      </c>
      <c r="JM63" s="7">
        <v>0</v>
      </c>
      <c r="JN63" s="7">
        <v>0</v>
      </c>
      <c r="JO63" s="12">
        <v>0</v>
      </c>
      <c r="JP63" s="19">
        <v>3309</v>
      </c>
      <c r="JQ63" s="7">
        <v>0.17014203686914475</v>
      </c>
      <c r="JR63" s="7">
        <v>0.34511937141130244</v>
      </c>
      <c r="JS63" s="12">
        <v>0.48473859171955275</v>
      </c>
      <c r="JT63" s="16">
        <v>52.990933816863176</v>
      </c>
      <c r="JU63" s="19">
        <v>3397</v>
      </c>
      <c r="JV63" s="7">
        <v>0.9187518398586989</v>
      </c>
      <c r="JW63" s="7">
        <v>4.7100382690609364E-2</v>
      </c>
      <c r="JX63" s="12">
        <v>3.4147777450691787E-2</v>
      </c>
      <c r="JY63" s="19">
        <v>3397</v>
      </c>
      <c r="JZ63" s="7">
        <v>0.9146305563732704</v>
      </c>
      <c r="KA63" s="7">
        <v>4.8277892257874593E-2</v>
      </c>
      <c r="KB63" s="12">
        <v>3.7091551368854871E-2</v>
      </c>
      <c r="KC63" s="19">
        <v>3397</v>
      </c>
      <c r="KD63" s="7">
        <v>7.1239328819546657E-2</v>
      </c>
      <c r="KE63" s="7">
        <v>0.24315572564027083</v>
      </c>
      <c r="KF63" s="7">
        <v>0.20547541948778336</v>
      </c>
      <c r="KG63" s="7">
        <v>0.41919340594642329</v>
      </c>
      <c r="KH63" s="12">
        <v>6.0936120105975863E-2</v>
      </c>
      <c r="KI63" s="19">
        <v>940</v>
      </c>
      <c r="KJ63" s="7">
        <v>0.31489361702127661</v>
      </c>
      <c r="KK63" s="7">
        <v>0.66702127659574473</v>
      </c>
      <c r="KL63" s="12">
        <v>1.8085106382978722E-2</v>
      </c>
      <c r="KM63" s="19">
        <v>3397</v>
      </c>
      <c r="KN63" s="7">
        <v>0.88843096850161918</v>
      </c>
      <c r="KO63" s="7">
        <v>0.63467765675596111</v>
      </c>
      <c r="KP63" s="7">
        <v>0.31792758316161318</v>
      </c>
      <c r="KQ63" s="7">
        <v>0.29702678834265528</v>
      </c>
      <c r="KR63" s="7">
        <v>5.3871062702384453E-2</v>
      </c>
      <c r="KS63" s="7">
        <v>6.7706800117750959E-2</v>
      </c>
      <c r="KT63" s="7">
        <v>3.7385928760671178E-2</v>
      </c>
      <c r="KU63" s="7">
        <v>2.2078304386223137E-2</v>
      </c>
      <c r="KV63" s="7">
        <v>3.5325287017957022E-2</v>
      </c>
      <c r="KW63" s="12">
        <v>5.092728878422137E-2</v>
      </c>
      <c r="KX63" s="19">
        <v>3386</v>
      </c>
      <c r="KY63" s="7">
        <v>2.0968694624926166E-2</v>
      </c>
      <c r="KZ63" s="7">
        <v>0.92321323095097474</v>
      </c>
      <c r="LA63" s="7">
        <v>4.1642055522740688E-2</v>
      </c>
      <c r="LB63" s="7">
        <v>1.1222681630242174E-2</v>
      </c>
      <c r="LC63" s="12">
        <v>2.9533372711163615E-3</v>
      </c>
      <c r="LD63" s="19">
        <v>3386</v>
      </c>
      <c r="LE63" s="7">
        <v>4.4300059066745426E-3</v>
      </c>
      <c r="LF63" s="7">
        <v>5.9066745422327229E-4</v>
      </c>
      <c r="LG63" s="7">
        <v>0</v>
      </c>
      <c r="LH63" s="7">
        <v>0</v>
      </c>
      <c r="LI63" s="7">
        <v>2.9533372711163615E-4</v>
      </c>
      <c r="LJ63" s="7">
        <v>0</v>
      </c>
      <c r="LK63" s="7">
        <v>2.9533372711163615E-4</v>
      </c>
      <c r="LL63" s="7">
        <v>0</v>
      </c>
      <c r="LM63" s="7">
        <v>0</v>
      </c>
      <c r="LN63" s="7">
        <v>2.9533372711163615E-4</v>
      </c>
      <c r="LO63" s="7">
        <v>2.9533372711163615E-4</v>
      </c>
      <c r="LP63" s="7">
        <v>2.9533372711163615E-4</v>
      </c>
      <c r="LQ63" s="7">
        <v>1.4766686355581807E-3</v>
      </c>
      <c r="LR63" s="7">
        <v>2.9533372711163615E-4</v>
      </c>
      <c r="LS63" s="7">
        <v>2.9533372711163615E-4</v>
      </c>
      <c r="LT63" s="7">
        <v>0</v>
      </c>
      <c r="LU63" s="7">
        <v>0</v>
      </c>
      <c r="LV63" s="7">
        <v>5.9066745422327229E-4</v>
      </c>
      <c r="LW63" s="7">
        <v>0</v>
      </c>
      <c r="LX63" s="7">
        <v>5.9066745422327229E-4</v>
      </c>
      <c r="LY63" s="7">
        <v>5.9066745422327229E-4</v>
      </c>
      <c r="LZ63" s="7">
        <v>2.9533372711163615E-4</v>
      </c>
      <c r="MA63" s="7">
        <v>0</v>
      </c>
      <c r="MB63" s="7">
        <v>0</v>
      </c>
      <c r="MC63" s="7">
        <v>0</v>
      </c>
      <c r="MD63" s="7">
        <v>0</v>
      </c>
      <c r="ME63" s="7">
        <v>2.9533372711163615E-4</v>
      </c>
      <c r="MF63" s="7">
        <v>0</v>
      </c>
      <c r="MG63" s="7">
        <v>0</v>
      </c>
      <c r="MH63" s="7">
        <v>5.9066745422327229E-4</v>
      </c>
      <c r="MI63" s="7">
        <v>0</v>
      </c>
      <c r="MJ63" s="7">
        <v>0</v>
      </c>
      <c r="MK63" s="7">
        <v>5.9066745422327229E-4</v>
      </c>
      <c r="ML63" s="7">
        <v>0</v>
      </c>
      <c r="MM63" s="7">
        <v>0</v>
      </c>
      <c r="MN63" s="7">
        <v>2.9533372711163615E-4</v>
      </c>
      <c r="MO63" s="7">
        <v>0</v>
      </c>
      <c r="MP63" s="7">
        <v>5.9066745422327229E-4</v>
      </c>
      <c r="MQ63" s="7">
        <v>0</v>
      </c>
      <c r="MR63" s="7">
        <v>0</v>
      </c>
      <c r="MS63" s="7">
        <v>0</v>
      </c>
      <c r="MT63" s="7">
        <v>2.9533372711163615E-4</v>
      </c>
      <c r="MU63" s="7">
        <v>2.9533372711163615E-4</v>
      </c>
      <c r="MV63" s="7">
        <v>0</v>
      </c>
      <c r="MW63" s="7">
        <v>5.9066745422327229E-4</v>
      </c>
      <c r="MX63" s="7">
        <v>0</v>
      </c>
      <c r="MY63" s="7">
        <v>2.067336089781453E-3</v>
      </c>
      <c r="MZ63" s="7">
        <v>1.1813349084465446E-3</v>
      </c>
      <c r="NA63" s="7">
        <v>1.1813349084465446E-3</v>
      </c>
      <c r="NB63" s="7">
        <v>0</v>
      </c>
      <c r="NC63" s="7">
        <v>8.8600118133490844E-4</v>
      </c>
      <c r="ND63" s="7">
        <v>4.4300059066745426E-3</v>
      </c>
      <c r="NE63" s="7">
        <v>2.6580035440047249E-3</v>
      </c>
      <c r="NF63" s="7">
        <v>2.9533372711163615E-4</v>
      </c>
      <c r="NG63" s="7">
        <v>2.9533372711163615E-4</v>
      </c>
      <c r="NH63" s="7">
        <v>0</v>
      </c>
      <c r="NI63" s="7">
        <v>1.4766686355581807E-3</v>
      </c>
      <c r="NJ63" s="7">
        <v>1.4766686355581807E-3</v>
      </c>
      <c r="NK63" s="7">
        <v>5.9066745422327229E-4</v>
      </c>
      <c r="NL63" s="7">
        <v>1.4766686355581807E-3</v>
      </c>
      <c r="NM63" s="7">
        <v>2.6580035440047249E-3</v>
      </c>
      <c r="NN63" s="7">
        <v>0</v>
      </c>
      <c r="NO63" s="7">
        <v>2.6580035440047249E-3</v>
      </c>
      <c r="NP63" s="7">
        <v>1.7720023626698169E-3</v>
      </c>
      <c r="NQ63" s="7">
        <v>2.3626698168930892E-3</v>
      </c>
      <c r="NR63" s="7">
        <v>5.3160070880094498E-3</v>
      </c>
      <c r="NS63" s="7">
        <v>3.1896042528056702E-2</v>
      </c>
      <c r="NT63" s="7">
        <v>7.0880094506792675E-3</v>
      </c>
      <c r="NU63" s="7">
        <v>9.7460129946839932E-3</v>
      </c>
      <c r="NV63" s="7">
        <v>3.8393384524512699E-3</v>
      </c>
      <c r="NW63" s="7">
        <v>3.2486709982279976E-3</v>
      </c>
      <c r="NX63" s="7">
        <v>8.8600118133490844E-4</v>
      </c>
      <c r="NY63" s="7">
        <v>8.8600118133490844E-4</v>
      </c>
      <c r="NZ63" s="7">
        <v>4.1642055522740688E-2</v>
      </c>
      <c r="OA63" s="7">
        <v>1.299468399291199E-2</v>
      </c>
      <c r="OB63" s="7">
        <v>4.0165386887182519E-2</v>
      </c>
      <c r="OC63" s="7">
        <v>2.8056704075605433E-2</v>
      </c>
      <c r="OD63" s="7">
        <v>3.1010041346721796E-2</v>
      </c>
      <c r="OE63" s="7">
        <v>5.2274069698759605E-2</v>
      </c>
      <c r="OF63" s="7">
        <v>1.1813349084465446E-3</v>
      </c>
      <c r="OG63" s="7">
        <v>5.9066745422327233E-2</v>
      </c>
      <c r="OH63" s="7">
        <v>0.56615475487300648</v>
      </c>
      <c r="OI63" s="7">
        <v>3.5440047253396337E-3</v>
      </c>
      <c r="OJ63" s="7">
        <v>4.4300059066745426E-3</v>
      </c>
      <c r="OK63" s="7">
        <v>1.1222681630242174E-2</v>
      </c>
      <c r="OL63" s="7">
        <v>8.8600118133490844E-4</v>
      </c>
      <c r="OM63" s="7">
        <v>3.2486709982279976E-3</v>
      </c>
      <c r="ON63" s="7">
        <v>8.8600118133490844E-4</v>
      </c>
      <c r="OO63" s="7">
        <v>1.5062020082693443E-2</v>
      </c>
      <c r="OP63" s="7">
        <v>2.6580035440047249E-3</v>
      </c>
      <c r="OQ63" s="7">
        <v>1.7720023626698169E-3</v>
      </c>
      <c r="OR63" s="7">
        <v>1.4766686355581807E-3</v>
      </c>
      <c r="OS63" s="7">
        <v>2.9533372711163615E-4</v>
      </c>
      <c r="OT63" s="7">
        <v>8.8600118133490844E-4</v>
      </c>
      <c r="OU63" s="7">
        <v>4.7253396337861783E-3</v>
      </c>
      <c r="OV63" s="7">
        <v>5.9066745422327229E-4</v>
      </c>
      <c r="OW63" s="7">
        <v>9.4506792675723567E-3</v>
      </c>
      <c r="OX63" s="12">
        <v>1.7720023626698169E-3</v>
      </c>
      <c r="OY63" s="19">
        <v>3386</v>
      </c>
      <c r="OZ63" s="7">
        <v>5.3160070880094498E-3</v>
      </c>
      <c r="PA63" s="7">
        <v>3.2486709982279976E-3</v>
      </c>
      <c r="PB63" s="7">
        <v>2.067336089781453E-3</v>
      </c>
      <c r="PC63" s="7">
        <v>0</v>
      </c>
      <c r="PD63" s="7">
        <v>3.5440047253396337E-3</v>
      </c>
      <c r="PE63" s="7">
        <v>1.299468399291199E-2</v>
      </c>
      <c r="PF63" s="7">
        <v>3.662138216184288E-2</v>
      </c>
      <c r="PG63" s="7">
        <v>0.82339043118724153</v>
      </c>
      <c r="PH63" s="7">
        <v>8.7418783225044303E-2</v>
      </c>
      <c r="PI63" s="12">
        <v>2.5398700531600708E-2</v>
      </c>
      <c r="PJ63" s="19">
        <v>3348</v>
      </c>
      <c r="PK63" s="7">
        <v>2.2700119474313024E-2</v>
      </c>
      <c r="PL63" s="7">
        <v>0.1129032258064516</v>
      </c>
      <c r="PM63" s="7">
        <v>0.86439665471923532</v>
      </c>
      <c r="PN63" s="12">
        <v>0</v>
      </c>
      <c r="PO63" s="19">
        <v>3397</v>
      </c>
      <c r="PP63" s="7">
        <v>0.27818663526641152</v>
      </c>
      <c r="PQ63" s="7">
        <v>0.34501030320871356</v>
      </c>
      <c r="PR63" s="7">
        <v>0.11981159846923756</v>
      </c>
      <c r="PS63" s="7">
        <v>3.3559022667059173E-2</v>
      </c>
      <c r="PT63" s="7">
        <v>2.2961436561672065E-2</v>
      </c>
      <c r="PU63" s="12">
        <v>0.20047100382690608</v>
      </c>
      <c r="PV63" s="19">
        <v>1759</v>
      </c>
      <c r="PW63" s="7">
        <v>0.11370096645821488</v>
      </c>
      <c r="PX63" s="7">
        <v>8.6981239340534394E-2</v>
      </c>
      <c r="PY63" s="7">
        <v>0.12166003411028994</v>
      </c>
      <c r="PZ63" s="7">
        <v>0.65036952814098925</v>
      </c>
      <c r="QA63" s="12">
        <v>2.7288231949971573E-2</v>
      </c>
      <c r="QB63" s="19">
        <v>3397</v>
      </c>
      <c r="QC63" s="7">
        <v>0.27789225787459521</v>
      </c>
      <c r="QD63" s="7">
        <v>0.16632322637621433</v>
      </c>
      <c r="QE63" s="7">
        <v>0.19487783338239623</v>
      </c>
      <c r="QF63" s="7">
        <v>9.5672652340300257E-2</v>
      </c>
      <c r="QG63" s="7">
        <v>0.2322637621430674</v>
      </c>
      <c r="QH63" s="12">
        <v>3.2970267883426552E-2</v>
      </c>
      <c r="QI63" s="19">
        <v>0</v>
      </c>
      <c r="QJ63" s="7">
        <v>0</v>
      </c>
      <c r="QK63" s="7">
        <v>0</v>
      </c>
      <c r="QL63" s="7">
        <v>0</v>
      </c>
      <c r="QM63" s="7">
        <v>0</v>
      </c>
      <c r="QN63" s="7">
        <v>0</v>
      </c>
      <c r="QO63" s="7">
        <v>0</v>
      </c>
      <c r="QP63" s="7">
        <v>0</v>
      </c>
      <c r="QQ63" s="9">
        <v>0</v>
      </c>
      <c r="QR63" s="46">
        <v>111960</v>
      </c>
    </row>
    <row r="64" spans="1:460" ht="15.75" thickTop="1" x14ac:dyDescent="0.25"/>
  </sheetData>
  <mergeCells count="47">
    <mergeCell ref="CE1:CK1"/>
    <mergeCell ref="D1:K1"/>
    <mergeCell ref="L1:Z1"/>
    <mergeCell ref="AA1:AG1"/>
    <mergeCell ref="AH1:AN1"/>
    <mergeCell ref="AO1:AU1"/>
    <mergeCell ref="AV1:BB1"/>
    <mergeCell ref="BC1:BI1"/>
    <mergeCell ref="BJ1:BP1"/>
    <mergeCell ref="BQ1:BW1"/>
    <mergeCell ref="BX1:CD1"/>
    <mergeCell ref="GQ1:GW1"/>
    <mergeCell ref="CL1:CR1"/>
    <mergeCell ref="CS1:CY1"/>
    <mergeCell ref="CZ1:DF1"/>
    <mergeCell ref="DG1:DM1"/>
    <mergeCell ref="DN1:DP1"/>
    <mergeCell ref="DQ1:EC1"/>
    <mergeCell ref="ED1:EO1"/>
    <mergeCell ref="EP1:FJ1"/>
    <mergeCell ref="FK1:GB1"/>
    <mergeCell ref="GC1:GI1"/>
    <mergeCell ref="GJ1:GP1"/>
    <mergeCell ref="JU1:JX1"/>
    <mergeCell ref="GX1:HD1"/>
    <mergeCell ref="HE1:HK1"/>
    <mergeCell ref="HL1:HR1"/>
    <mergeCell ref="HS1:HY1"/>
    <mergeCell ref="HZ1:IF1"/>
    <mergeCell ref="IG1:IM1"/>
    <mergeCell ref="IN1:IT1"/>
    <mergeCell ref="IU1:JA1"/>
    <mergeCell ref="JB1:JH1"/>
    <mergeCell ref="JI1:JO1"/>
    <mergeCell ref="JP1:JS1"/>
    <mergeCell ref="QI1:QQ1"/>
    <mergeCell ref="JY1:KB1"/>
    <mergeCell ref="KC1:KH1"/>
    <mergeCell ref="KI1:KL1"/>
    <mergeCell ref="KM1:KW1"/>
    <mergeCell ref="KX1:LC1"/>
    <mergeCell ref="LD1:OX1"/>
    <mergeCell ref="OY1:PI1"/>
    <mergeCell ref="PJ1:PN1"/>
    <mergeCell ref="PO1:PU1"/>
    <mergeCell ref="PV1:QA1"/>
    <mergeCell ref="QB1:Q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22636b-237a-44d2-9292-04c2bf748a64" xsi:nil="true"/>
    <lcf76f155ced4ddcb4097134ff3c332f xmlns="4aae536f-989a-4703-a918-cc38f42b05d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B78D409873334B9A8175D75BFB5B9F" ma:contentTypeVersion="18" ma:contentTypeDescription="Create a new document." ma:contentTypeScope="" ma:versionID="9e556866592db44ee23dd6272eb005f2">
  <xsd:schema xmlns:xsd="http://www.w3.org/2001/XMLSchema" xmlns:xs="http://www.w3.org/2001/XMLSchema" xmlns:p="http://schemas.microsoft.com/office/2006/metadata/properties" xmlns:ns2="4aae536f-989a-4703-a918-cc38f42b05d6" xmlns:ns3="fb22636b-237a-44d2-9292-04c2bf748a64" targetNamespace="http://schemas.microsoft.com/office/2006/metadata/properties" ma:root="true" ma:fieldsID="bc5b9609b72b6def59e2bef2e004f2d4" ns2:_="" ns3:_="">
    <xsd:import namespace="4aae536f-989a-4703-a918-cc38f42b05d6"/>
    <xsd:import namespace="fb22636b-237a-44d2-9292-04c2bf748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e536f-989a-4703-a918-cc38f42b05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86e9c4c-3d3a-411f-9b6f-bfc19e5ab5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2636b-237a-44d2-9292-04c2bf748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46abd26-f687-4782-bd94-112feddc3e6e}" ma:internalName="TaxCatchAll" ma:showField="CatchAllData" ma:web="fb22636b-237a-44d2-9292-04c2bf748a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389520-4DE2-4F12-8AE2-AC8A254E57B8}">
  <ds:schemaRefs>
    <ds:schemaRef ds:uri="http://schemas.microsoft.com/office/2006/metadata/properties"/>
    <ds:schemaRef ds:uri="http://schemas.microsoft.com/office/infopath/2007/PartnerControls"/>
    <ds:schemaRef ds:uri="fb22636b-237a-44d2-9292-04c2bf748a64"/>
    <ds:schemaRef ds:uri="4aae536f-989a-4703-a918-cc38f42b05d6"/>
  </ds:schemaRefs>
</ds:datastoreItem>
</file>

<file path=customXml/itemProps2.xml><?xml version="1.0" encoding="utf-8"?>
<ds:datastoreItem xmlns:ds="http://schemas.openxmlformats.org/officeDocument/2006/customXml" ds:itemID="{16F67C11-6ADA-42C2-B9AA-037FF00BA5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CBDD8F-9ED4-4329-A0CD-78965E7BBA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ae536f-989a-4703-a918-cc38f42b05d6"/>
    <ds:schemaRef ds:uri="fb22636b-237a-44d2-9292-04c2bf748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Vægt</vt:lpstr>
      <vt:lpstr>Ark3</vt:lpstr>
    </vt:vector>
  </TitlesOfParts>
  <Manager/>
  <Company>IBM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 SPSS Export Facility</dc:creator>
  <cp:keywords/>
  <dc:description/>
  <cp:lastModifiedBy>Christopher Corcoran</cp:lastModifiedBy>
  <cp:revision/>
  <dcterms:created xsi:type="dcterms:W3CDTF">2011-08-01T14:22:18Z</dcterms:created>
  <dcterms:modified xsi:type="dcterms:W3CDTF">2024-05-29T12:16:29Z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0x010100EEB78D409873334B9A8175D75BFB5B9F</vt:lpwstr>
  </property>
  <property fmtid="{D5CDD505-2E9C-101B-9397-08002B2CF9AE}" pid="3" name="MediaServiceImageTags">
    <vt:lpwstr/>
  </property>
</Properties>
</file>